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rbclinic-my.sharepoint.com/personal/joel_rbclinic_org/Documents/RMTLC/"/>
    </mc:Choice>
  </mc:AlternateContent>
  <xr:revisionPtr revIDLastSave="0" documentId="8_{7F306F26-7907-45F5-A422-FB8E57AC92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5" i="1"/>
  <c r="B6" i="1"/>
  <c r="B16" i="1" l="1"/>
  <c r="B13" i="1" l="1"/>
  <c r="B9" i="1" l="1"/>
  <c r="B18" i="1" s="1"/>
</calcChain>
</file>

<file path=xl/sharedStrings.xml><?xml version="1.0" encoding="utf-8"?>
<sst xmlns="http://schemas.openxmlformats.org/spreadsheetml/2006/main" count="14" uniqueCount="14">
  <si>
    <t>Estimated Roundtrip Flight</t>
  </si>
  <si>
    <t>TRAVEL COSTS</t>
  </si>
  <si>
    <t>Miscellaneous Costs</t>
  </si>
  <si>
    <t>Total</t>
  </si>
  <si>
    <t>Grand Total Estimate</t>
  </si>
  <si>
    <t>Includes use of meeting rooms in HSDW Washington, D.C. offices</t>
  </si>
  <si>
    <t>Lawyer Fees (Geoff Strommer)</t>
  </si>
  <si>
    <t>Lobbyist Fees (Caitrin McCarron Shuy)</t>
  </si>
  <si>
    <t>6 hours per day/ 2 days / $240 per hour</t>
  </si>
  <si>
    <t>6 hours per day/ 2 days / $325 per hour</t>
  </si>
  <si>
    <t xml:space="preserve">M&amp;IE (5 days; $80 per day) </t>
  </si>
  <si>
    <t>Lodging (4 nights; $430 per night)</t>
  </si>
  <si>
    <t>Uber/Taxi/Metro (5 days; $50 per day)</t>
  </si>
  <si>
    <t>for 5 days in Washington,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</si>
</sst>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0" borderId="5" xfId="0" applyFont="1" applyBorder="1"/>
    <xf numFmtId="0" fontId="0" fillId="0" borderId="1" xfId="0" applyBorder="1"/>
    <xf numFmtId="0" fontId="0" fillId="0" borderId="8" xfId="0" applyBorder="1"/>
    <xf numFmtId="0" fontId="2" fillId="2" borderId="9" xfId="0" applyFont="1" applyFill="1" applyBorder="1"/>
    <xf numFmtId="0" fontId="2" fillId="3" borderId="2" xfId="0" applyFont="1" applyFill="1" applyBorder="1"/>
    <xf numFmtId="44" fontId="0" fillId="4" borderId="0" xfId="0" applyNumberFormat="1" applyFill="1" applyBorder="1"/>
    <xf numFmtId="44" fontId="0" fillId="0" borderId="0" xfId="1" applyFont="1" applyFill="1" applyBorder="1"/>
    <xf numFmtId="44" fontId="0" fillId="0" borderId="1" xfId="1" applyFont="1" applyFill="1" applyBorder="1"/>
    <xf numFmtId="44" fontId="0" fillId="0" borderId="0" xfId="0" applyNumberFormat="1" applyFill="1" applyBorder="1"/>
    <xf numFmtId="0" fontId="2" fillId="0" borderId="7" xfId="0" applyFont="1" applyBorder="1"/>
    <xf numFmtId="44" fontId="2" fillId="4" borderId="1" xfId="0" applyNumberFormat="1" applyFont="1" applyFill="1" applyBorder="1"/>
    <xf numFmtId="44" fontId="0" fillId="0" borderId="0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1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38.28515625" customWidth="1"/>
    <col min="2" max="2" width="12.5703125" customWidth="1"/>
  </cols>
  <sheetData>
    <row r="3" spans="1:6" x14ac:dyDescent="0.25">
      <c r="A3" s="10"/>
      <c r="B3" s="9" t="s">
        <v>1</v>
      </c>
      <c r="C3" s="1"/>
      <c r="D3" s="1"/>
      <c r="E3" s="1"/>
      <c r="F3" s="2"/>
    </row>
    <row r="4" spans="1:6" x14ac:dyDescent="0.25">
      <c r="A4" s="3" t="s">
        <v>0</v>
      </c>
      <c r="B4" s="17">
        <v>1000</v>
      </c>
      <c r="C4" s="4"/>
      <c r="D4" s="4"/>
      <c r="E4" s="4"/>
      <c r="F4" s="5"/>
    </row>
    <row r="5" spans="1:6" x14ac:dyDescent="0.25">
      <c r="A5" s="3" t="s">
        <v>10</v>
      </c>
      <c r="B5" s="12">
        <f>5*80</f>
        <v>400</v>
      </c>
      <c r="C5" s="4"/>
      <c r="D5" s="4"/>
      <c r="E5" s="4"/>
      <c r="F5" s="5"/>
    </row>
    <row r="6" spans="1:6" x14ac:dyDescent="0.25">
      <c r="A6" s="3" t="s">
        <v>11</v>
      </c>
      <c r="B6" s="12">
        <f>4*430</f>
        <v>1720</v>
      </c>
      <c r="C6" s="4"/>
      <c r="D6" s="4"/>
      <c r="E6" s="4"/>
      <c r="F6" s="5"/>
    </row>
    <row r="7" spans="1:6" x14ac:dyDescent="0.25">
      <c r="A7" s="3" t="s">
        <v>12</v>
      </c>
      <c r="B7" s="13">
        <f>5*50</f>
        <v>250</v>
      </c>
      <c r="C7" s="4"/>
      <c r="D7" s="4"/>
      <c r="E7" s="4"/>
      <c r="F7" s="5"/>
    </row>
    <row r="8" spans="1:6" x14ac:dyDescent="0.25">
      <c r="A8" s="3"/>
      <c r="B8" s="12"/>
      <c r="C8" s="4"/>
      <c r="D8" s="4"/>
      <c r="E8" s="4"/>
      <c r="F8" s="5"/>
    </row>
    <row r="9" spans="1:6" x14ac:dyDescent="0.25">
      <c r="A9" s="3" t="s">
        <v>3</v>
      </c>
      <c r="B9" s="11">
        <f>SUM(B4:B6)</f>
        <v>3120</v>
      </c>
      <c r="C9" s="4" t="s">
        <v>13</v>
      </c>
      <c r="D9" s="4"/>
      <c r="E9" s="4"/>
      <c r="F9" s="5"/>
    </row>
    <row r="10" spans="1:6" x14ac:dyDescent="0.25">
      <c r="A10" s="3"/>
      <c r="B10" s="14"/>
      <c r="C10" s="4"/>
      <c r="D10" s="4"/>
      <c r="E10" s="4"/>
      <c r="F10" s="5"/>
    </row>
    <row r="11" spans="1:6" x14ac:dyDescent="0.25">
      <c r="A11" s="6" t="s">
        <v>2</v>
      </c>
      <c r="B11" s="14"/>
      <c r="C11" s="4"/>
      <c r="D11" s="4"/>
      <c r="E11" s="4"/>
      <c r="F11" s="5"/>
    </row>
    <row r="12" spans="1:6" x14ac:dyDescent="0.25">
      <c r="A12" s="3" t="s">
        <v>6</v>
      </c>
      <c r="B12" s="14"/>
      <c r="C12" s="4"/>
      <c r="D12" s="4"/>
      <c r="E12" s="4"/>
      <c r="F12" s="5"/>
    </row>
    <row r="13" spans="1:6" x14ac:dyDescent="0.25">
      <c r="A13" s="3" t="s">
        <v>9</v>
      </c>
      <c r="B13" s="11">
        <f>6*2*325</f>
        <v>3900</v>
      </c>
      <c r="C13" s="4"/>
      <c r="D13" s="4"/>
      <c r="E13" s="4"/>
      <c r="F13" s="5"/>
    </row>
    <row r="14" spans="1:6" x14ac:dyDescent="0.25">
      <c r="A14" s="3"/>
      <c r="B14" s="14"/>
      <c r="C14" s="4"/>
      <c r="D14" s="4"/>
      <c r="E14" s="4"/>
      <c r="F14" s="5"/>
    </row>
    <row r="15" spans="1:6" x14ac:dyDescent="0.25">
      <c r="A15" s="3" t="s">
        <v>7</v>
      </c>
      <c r="B15" s="14"/>
      <c r="C15" s="4"/>
      <c r="D15" s="4"/>
      <c r="E15" s="4"/>
      <c r="F15" s="5"/>
    </row>
    <row r="16" spans="1:6" x14ac:dyDescent="0.25">
      <c r="A16" s="3" t="s">
        <v>8</v>
      </c>
      <c r="B16" s="11">
        <f>6*2*240</f>
        <v>2880</v>
      </c>
      <c r="C16" s="4"/>
      <c r="D16" s="4"/>
      <c r="E16" s="4"/>
      <c r="F16" s="5"/>
    </row>
    <row r="17" spans="1:6" x14ac:dyDescent="0.25">
      <c r="A17" s="3"/>
      <c r="B17" s="14"/>
      <c r="C17" s="4"/>
      <c r="D17" s="4"/>
      <c r="E17" s="4"/>
      <c r="F17" s="5"/>
    </row>
    <row r="18" spans="1:6" x14ac:dyDescent="0.25">
      <c r="A18" s="15" t="s">
        <v>4</v>
      </c>
      <c r="B18" s="16">
        <f>B9+B13+B16</f>
        <v>9900</v>
      </c>
      <c r="C18" s="7"/>
      <c r="D18" s="7"/>
      <c r="E18" s="7"/>
      <c r="F18" s="8"/>
    </row>
    <row r="21" spans="1:6" x14ac:dyDescent="0.25">
      <c r="A21" t="s">
        <v>5</v>
      </c>
    </row>
  </sheetData>
  <pageMargins left="0.7" right="0.7" top="0.75" bottom="0.75" header="0.3" footer="0.3"/>
  <pageSetup orientation="portrait" r:id="rId1"/>
  <headerFooter>
    <oddHeader>&amp;C&amp;"-,Bold"&amp;12&amp;K08-046GDS Meeting with Rocky Boy Tribal Leadership in Washington, D.C.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Dyani Bingham</dc:creator>
  <cp:lastModifiedBy>Joel Rosette</cp:lastModifiedBy>
  <cp:lastPrinted>2022-08-19T17:40:35Z</cp:lastPrinted>
  <dcterms:created xsi:type="dcterms:W3CDTF">2015-06-05T18:17:20Z</dcterms:created>
  <dcterms:modified xsi:type="dcterms:W3CDTF">2022-08-19T21:42:24Z</dcterms:modified>
</cp:coreProperties>
</file>