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ccione\Downloads\"/>
    </mc:Choice>
  </mc:AlternateContent>
  <xr:revisionPtr revIDLastSave="0" documentId="13_ncr:1_{16ACFD18-9516-4A4A-9AAC-F30409D3CD5C}" xr6:coauthVersionLast="45" xr6:coauthVersionMax="45" xr10:uidLastSave="{00000000-0000-0000-0000-000000000000}"/>
  <bookViews>
    <workbookView xWindow="-108" yWindow="-108" windowWidth="23256" windowHeight="12576" xr2:uid="{960E255B-1F62-4433-BFD1-121026AEC7FD}"/>
  </bookViews>
  <sheets>
    <sheet name="Codebook" sheetId="2" r:id="rId1"/>
    <sheet name="Section 1" sheetId="1" r:id="rId2"/>
    <sheet name="Section 2. People" sheetId="3" r:id="rId3"/>
    <sheet name="Contacts Prioritization" sheetId="4" r:id="rId4"/>
    <sheet name="Section 3. Places" sheetId="5" r:id="rId5"/>
    <sheet name="Places Prioritization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</calcChain>
</file>

<file path=xl/sharedStrings.xml><?xml version="1.0" encoding="utf-8"?>
<sst xmlns="http://schemas.openxmlformats.org/spreadsheetml/2006/main" count="306" uniqueCount="147">
  <si>
    <t>Question Number</t>
  </si>
  <si>
    <t>Question</t>
  </si>
  <si>
    <t>Variable</t>
  </si>
  <si>
    <t>Response</t>
  </si>
  <si>
    <t>Yes</t>
  </si>
  <si>
    <t>No</t>
  </si>
  <si>
    <t>Text</t>
  </si>
  <si>
    <t>DOB</t>
  </si>
  <si>
    <t>Interviewer_Name</t>
  </si>
  <si>
    <t>Interviewer_ID</t>
  </si>
  <si>
    <t>Date_Assigned</t>
  </si>
  <si>
    <t>Date_of_Interview</t>
  </si>
  <si>
    <t>Interview_Type</t>
  </si>
  <si>
    <t>Infectious_Date</t>
  </si>
  <si>
    <t>End_Infect_Date</t>
  </si>
  <si>
    <t>Contacts</t>
  </si>
  <si>
    <t>Places</t>
  </si>
  <si>
    <t>Contact_Name</t>
  </si>
  <si>
    <t>Nicknames</t>
  </si>
  <si>
    <t>Nickname_List</t>
  </si>
  <si>
    <t>Cell</t>
  </si>
  <si>
    <t>Phone_Other</t>
  </si>
  <si>
    <t>Phone_List</t>
  </si>
  <si>
    <t>Email</t>
  </si>
  <si>
    <t>Email_Alternate</t>
  </si>
  <si>
    <t>Gender</t>
  </si>
  <si>
    <t>Race</t>
  </si>
  <si>
    <t>Ethnicity</t>
  </si>
  <si>
    <t>Age</t>
  </si>
  <si>
    <t>Hospitalized</t>
  </si>
  <si>
    <t>Healthcare</t>
  </si>
  <si>
    <t>First_Responder</t>
  </si>
  <si>
    <t>LTSS</t>
  </si>
  <si>
    <t>Communtiy_Setting</t>
  </si>
  <si>
    <t>Large_Household</t>
  </si>
  <si>
    <t>65_older</t>
  </si>
  <si>
    <t>Pregnant</t>
  </si>
  <si>
    <t>High_Risk_House</t>
  </si>
  <si>
    <t>Higher_Risk</t>
  </si>
  <si>
    <t>Critical_Work</t>
  </si>
  <si>
    <t>Symptoms</t>
  </si>
  <si>
    <t>Priority</t>
  </si>
  <si>
    <t>ID_Case</t>
  </si>
  <si>
    <t>ID_Contact</t>
  </si>
  <si>
    <t>Priority_Level</t>
  </si>
  <si>
    <t>Place_Name</t>
  </si>
  <si>
    <t>Place_Address</t>
  </si>
  <si>
    <t>Contact_Address</t>
  </si>
  <si>
    <t>Date_There</t>
  </si>
  <si>
    <t>Indoor_Outdoor</t>
  </si>
  <si>
    <t>Time</t>
  </si>
  <si>
    <t>Number_People</t>
  </si>
  <si>
    <t>Details</t>
  </si>
  <si>
    <t>ID_Place</t>
  </si>
  <si>
    <t>Exposure_Duration</t>
  </si>
  <si>
    <t>Start_Time</t>
  </si>
  <si>
    <t>End_Time</t>
  </si>
  <si>
    <t>Time_Descrip</t>
  </si>
  <si>
    <t>Social_Media</t>
  </si>
  <si>
    <t>Case ID number</t>
  </si>
  <si>
    <t>DOB of Case</t>
  </si>
  <si>
    <t>Date assigned for investigation</t>
  </si>
  <si>
    <t>Date of Interview</t>
  </si>
  <si>
    <t>Interview conducted</t>
  </si>
  <si>
    <t>In person</t>
  </si>
  <si>
    <t>By phone</t>
  </si>
  <si>
    <t>End date of contact elicitation window</t>
  </si>
  <si>
    <t>Contact's name</t>
  </si>
  <si>
    <t>Contacts exposed to case</t>
  </si>
  <si>
    <t>Places that case visited</t>
  </si>
  <si>
    <t>Section 1</t>
  </si>
  <si>
    <t>Section 2</t>
  </si>
  <si>
    <t>Does contact have any nicknames?</t>
  </si>
  <si>
    <t>Unknown</t>
  </si>
  <si>
    <t>List nicknames</t>
  </si>
  <si>
    <t>Does contact have any other phone numbers, such as a home or work phone?</t>
  </si>
  <si>
    <t>List phone numbers</t>
  </si>
  <si>
    <t>What is contact's email address?</t>
  </si>
  <si>
    <t>Does contact have an alternate email address?</t>
  </si>
  <si>
    <t>What are contact's social media handles, such as the names they go by on Instagram, Twitter, or Facebook?</t>
  </si>
  <si>
    <t>What is contact's home address?</t>
  </si>
  <si>
    <t>What is contact's gender?</t>
  </si>
  <si>
    <t>Male</t>
  </si>
  <si>
    <t>Female</t>
  </si>
  <si>
    <t>Transgender/Non-binary/Gender nonconforming/Other</t>
  </si>
  <si>
    <t>What is contact's race?</t>
  </si>
  <si>
    <t>American Indian/Alaska Native</t>
  </si>
  <si>
    <t>Asian</t>
  </si>
  <si>
    <t>Black or African American</t>
  </si>
  <si>
    <t>Mixed/other</t>
  </si>
  <si>
    <t>Native Hawaiian or other Pacific Islander</t>
  </si>
  <si>
    <t>White</t>
  </si>
  <si>
    <t>Is contact Hispanic, Latino, or of Spanish origin?</t>
  </si>
  <si>
    <t>How old is contact?</t>
  </si>
  <si>
    <t>Has contact been hospitalized?</t>
  </si>
  <si>
    <t>Don't know</t>
  </si>
  <si>
    <t>Is contact currently working in health care?</t>
  </si>
  <si>
    <t>Is contact living in, working at, or visiting acute care, skilled nursing, mental health, or long-term care facilities?</t>
  </si>
  <si>
    <t>Is contact living in, working at, or visiting community congregate settings?</t>
  </si>
  <si>
    <t>Is contact 65 years old or older?</t>
  </si>
  <si>
    <t>Is contact at higher risk for severe disease?</t>
  </si>
  <si>
    <t>Does contact have any of the following symptoms?</t>
  </si>
  <si>
    <t>Enter priority level determination</t>
  </si>
  <si>
    <t>Section 3</t>
  </si>
  <si>
    <t>You said you went to []. Can you tell me the address where that is located?</t>
  </si>
  <si>
    <t>What day were you there?</t>
  </si>
  <si>
    <t>Was it indoors or outdoors?</t>
  </si>
  <si>
    <t>Indoors</t>
  </si>
  <si>
    <t>Outdoors</t>
  </si>
  <si>
    <t>Both</t>
  </si>
  <si>
    <t>What time did you arrive?</t>
  </si>
  <si>
    <t>What time did you leave?</t>
  </si>
  <si>
    <t>Total time</t>
  </si>
  <si>
    <t>Description of time</t>
  </si>
  <si>
    <t>Very brief</t>
  </si>
  <si>
    <t>Brief</t>
  </si>
  <si>
    <t>Medium</t>
  </si>
  <si>
    <t>Extended</t>
  </si>
  <si>
    <t>Approximately how many people would you guess were there at the same time you were there?</t>
  </si>
  <si>
    <t>Less than 10</t>
  </si>
  <si>
    <t>10-25 people</t>
  </si>
  <si>
    <t>26-50 people</t>
  </si>
  <si>
    <t>51-100 people</t>
  </si>
  <si>
    <t>101+ people</t>
  </si>
  <si>
    <t>Can you give me any detail about where you were in [place]?</t>
  </si>
  <si>
    <t>Type</t>
  </si>
  <si>
    <t>Numeric</t>
  </si>
  <si>
    <t>Date</t>
  </si>
  <si>
    <t>Lookup</t>
  </si>
  <si>
    <t>What is contact's cell phone number?</t>
  </si>
  <si>
    <t>Name of Interviewer</t>
  </si>
  <si>
    <t>Interviewer ID</t>
  </si>
  <si>
    <t>Community_Setting</t>
  </si>
  <si>
    <t>Is contact currently pregnant?</t>
  </si>
  <si>
    <t>Start date of contact elicitation window</t>
  </si>
  <si>
    <t>Is contact currently working as a first responder?</t>
  </si>
  <si>
    <t>Is contact a member of a large household living in close quarters?</t>
  </si>
  <si>
    <t>Does contact live in or provide care in a household with a higher risk individual?</t>
  </si>
  <si>
    <t>Does contact currently work in critical infrastructure?</t>
  </si>
  <si>
    <t>406-406-4061</t>
  </si>
  <si>
    <t>406@406fake.org</t>
  </si>
  <si>
    <t>Billings</t>
  </si>
  <si>
    <t>Tami</t>
  </si>
  <si>
    <t>Dyani</t>
  </si>
  <si>
    <t>Grocery store</t>
  </si>
  <si>
    <t>Albertsons</t>
  </si>
  <si>
    <t>406 Road, Billings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</si>
</sst>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2" borderId="0" xfId="0" applyFill="1"/>
    <xf numFmtId="0" fontId="2" fillId="0" borderId="0" xfId="1"/>
    <xf numFmtId="14" fontId="0" fillId="0" borderId="0" xfId="0" applyNumberFormat="1"/>
    <xf numFmtId="20" fontId="0" fillId="0" borderId="0" xfId="0" applyNumberFormat="1"/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yperlink" xfId="1" builtinId="8"/>
    <cellStyle name="Normal" xfId="0" builtinId="0"/>
  </cellStyles>
  <dxfs count="8">
    <dxf>
      <numFmt numFmtId="0" formatCode="General"/>
    </dxf>
    <dxf>
      <numFmt numFmtId="25" formatCode="h:mm"/>
    </dxf>
    <dxf>
      <numFmt numFmtId="0" formatCode="General"/>
    </dxf>
    <dxf>
      <numFmt numFmtId="0" formatCode="General"/>
    </dxf>
    <dxf>
      <numFmt numFmtId="25" formatCode="h:mm"/>
    </dxf>
    <dxf>
      <numFmt numFmtId="0" formatCode="General"/>
    </dxf>
    <dxf>
      <numFmt numFmtId="0" formatCode="General"/>
    </dxf>
    <dxf>
      <numFmt numFmtId="0" formatCode="General"/>
    </dxf>
  </dxfs>
  <tableStyles count="1" defaultTableStyle="TableStyleMedium2" defaultPivotStyle="PivotStyleLight16">
    <tableStyle name="Table Style 1" pivot="0" count="0" xr9:uid="{80BB9B6F-9A5A-4E05-B9C4-0975EFFD9FC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2A6803-F342-4C4E-A8AD-775CDCE1EB46}" name="Table2" displayName="Table2" ref="A1:K28" totalsRowShown="0">
  <autoFilter ref="A1:K28" xr:uid="{523E6FBF-EA95-4C5B-A40E-E5BD40944560}"/>
  <tableColumns count="11">
    <tableColumn id="1" xr3:uid="{B269C7E8-C5B6-4D01-AB1C-0842E43E3410}" name="ID_Case"/>
    <tableColumn id="11" xr3:uid="{5A38FAA4-5CCF-410C-8887-A50D4BA43B7E}" name="DOB"/>
    <tableColumn id="2" xr3:uid="{09AC9A03-C0E4-4C6D-B3A3-534EAFCF24A5}" name="Interviewer_Name"/>
    <tableColumn id="3" xr3:uid="{DEC072B8-C71B-4E22-9885-F2E4E1660972}" name="Interviewer_ID"/>
    <tableColumn id="4" xr3:uid="{2605D642-B0E1-4959-AF7C-9B06321BFF43}" name="Date_Assigned"/>
    <tableColumn id="5" xr3:uid="{2268810D-9D05-4555-ACBE-078B688C18D5}" name="Date_of_Interview"/>
    <tableColumn id="6" xr3:uid="{4FE76F96-899B-4E8A-9CC4-942E9E8A043D}" name="Interview_Type"/>
    <tableColumn id="7" xr3:uid="{F96728F9-12C5-42E9-8C75-6D6678E5F63C}" name="Infectious_Date"/>
    <tableColumn id="8" xr3:uid="{7990955E-C12A-40FD-8329-034997A9BDEB}" name="End_Infect_Date"/>
    <tableColumn id="9" xr3:uid="{6E981837-2618-4B7C-BE6E-50717593DF86}" name="Contacts"/>
    <tableColumn id="10" xr3:uid="{11A46E5E-5D46-4551-B97C-21BB3FC24295}" name="Places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BC3D29-62F6-4A1D-B7DA-FB8E873C66F9}" name="Table3" displayName="Table3" ref="A1:AB26" totalsRowShown="0">
  <autoFilter ref="A1:AB26" xr:uid="{E545DF3D-94D1-4A97-B583-2EA06344CA76}"/>
  <tableColumns count="28">
    <tableColumn id="1" xr3:uid="{C9540676-A905-4DEB-981A-EEC666F66A04}" name="ID_Contact"/>
    <tableColumn id="28" xr3:uid="{3BE73316-CDB7-4F63-86EC-85B60692A9F3}" name="Contact_Name"/>
    <tableColumn id="27" xr3:uid="{8AC1729D-1E7B-4874-9AB6-0BECC0C75376}" name="Nicknames"/>
    <tableColumn id="26" xr3:uid="{4A0A287B-3DAD-4267-A6D9-D5FBC4E1BA57}" name="Nickname_List"/>
    <tableColumn id="2" xr3:uid="{5F94D565-D25C-4D1A-BD0E-76F8A847A513}" name="Cell"/>
    <tableColumn id="3" xr3:uid="{8FFAD394-54AA-4B27-9045-F7BFDA6D74F7}" name="Phone_Other"/>
    <tableColumn id="4" xr3:uid="{5F50A52B-503E-4537-8D0E-52532C27EA3C}" name="Phone_List"/>
    <tableColumn id="5" xr3:uid="{99FB99EA-464C-4AFC-A326-F0E22E4D2E70}" name="Email"/>
    <tableColumn id="6" xr3:uid="{5FEE951A-BE75-48EA-A732-528D7C3E1EB7}" name="Email_Alternate"/>
    <tableColumn id="7" xr3:uid="{EBA165C3-85C1-40A5-8D6B-E1065E126CE4}" name="Social_Media"/>
    <tableColumn id="8" xr3:uid="{C084190B-B6D2-4F8E-AD10-AD7E76D2742A}" name="Contact_Address"/>
    <tableColumn id="9" xr3:uid="{8BDE1499-5AD0-4046-BD6E-D362B8A4D14E}" name="Gender"/>
    <tableColumn id="10" xr3:uid="{836179DA-3038-4E0E-8266-440C6926D569}" name="Race"/>
    <tableColumn id="11" xr3:uid="{36F03B1D-15EE-4DA2-88A4-E6F11E19EDE7}" name="Ethnicity"/>
    <tableColumn id="12" xr3:uid="{9E0DF26F-8124-4AF2-ADBA-1658BCEE33B4}" name="Age"/>
    <tableColumn id="13" xr3:uid="{91A4C928-FDE5-40AB-A05A-516E54188A7D}" name="Hospitalized"/>
    <tableColumn id="14" xr3:uid="{4ABD5134-0F9B-4585-BF95-000198378FAE}" name="Healthcare"/>
    <tableColumn id="15" xr3:uid="{5BCE2804-87F6-4568-A4CC-D188AF13B28A}" name="First_Responder"/>
    <tableColumn id="16" xr3:uid="{382F18EF-9F49-4FB7-A074-86EB9C633E90}" name="LTSS"/>
    <tableColumn id="17" xr3:uid="{F7A35A51-2F73-496D-A8A5-C17A7C697DAC}" name="Communtiy_Setting"/>
    <tableColumn id="18" xr3:uid="{863AC83D-D1B5-490A-99B4-CD9D263409A1}" name="Large_Household"/>
    <tableColumn id="19" xr3:uid="{A7F3FD68-8293-4DF7-A86D-D99C5754F5AC}" name="High_Risk_House"/>
    <tableColumn id="20" xr3:uid="{C8D82FDD-3702-42EE-8AAD-6CB4CB0401A3}" name="65_older"/>
    <tableColumn id="21" xr3:uid="{F01BFB6D-3B74-4E0C-A8A1-FED45CCE86BA}" name="Pregnant"/>
    <tableColumn id="22" xr3:uid="{FB7D23E9-7F20-4709-945E-61B76CCB3069}" name="Higher_Risk"/>
    <tableColumn id="23" xr3:uid="{70E2F342-ADD5-4945-A126-26E35B0BAD59}" name="Critical_Work"/>
    <tableColumn id="24" xr3:uid="{953E1195-404E-4398-ABCC-720AFFF53223}" name="Symptoms"/>
    <tableColumn id="25" xr3:uid="{137802CC-38C4-45FE-B5BC-6417075E64BD}" name="Priority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42E6CE-FBB3-46A7-B473-4C567A8DD7E6}" name="Table4" displayName="Table4" ref="A1:C25" totalsRowShown="0">
  <autoFilter ref="A1:C25" xr:uid="{9A6FF8C3-9E8F-4306-BFF3-AE156C7BD17D}"/>
  <tableColumns count="3">
    <tableColumn id="1" xr3:uid="{8CA27364-EAB7-4CC7-86F1-113CABAEB60B}" name="ID_Contact" dataDxfId="7">
      <calculatedColumnFormula>Table3[[#This Row],[ID_Contact]]</calculatedColumnFormula>
    </tableColumn>
    <tableColumn id="2" xr3:uid="{5EB89999-3AF8-45CF-A470-C86519358944}" name="Contact_Name" dataDxfId="6">
      <calculatedColumnFormula>Table3[[#This Row],[Contact_Name]]</calculatedColumnFormula>
    </tableColumn>
    <tableColumn id="3" xr3:uid="{3BF908D3-38E1-4009-8EBC-92B0F122B1C6}" name="Priority_Level" dataDxfId="5">
      <calculatedColumnFormula>Table3[[#This Row],[Priority]]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52A12A8-6C5C-42E8-B119-A3A244A81DE5}" name="Table5" displayName="Table5" ref="A1:K26" totalsRowShown="0">
  <autoFilter ref="A1:K26" xr:uid="{1A6D7ADB-6546-49DC-A255-8B71E9E08557}"/>
  <tableColumns count="11">
    <tableColumn id="1" xr3:uid="{E2414543-066B-4322-8E8B-A35FEAA196A6}" name="ID_Place"/>
    <tableColumn id="2" xr3:uid="{9D3DA057-E3BB-4648-91A4-698474A3676F}" name="Place_Name"/>
    <tableColumn id="3" xr3:uid="{06F9714B-977A-4752-A5B0-3DFE90CA3AB6}" name="Place_Address"/>
    <tableColumn id="4" xr3:uid="{660F8E38-6BB7-4150-982F-7E6721BE324C}" name="Date_There"/>
    <tableColumn id="5" xr3:uid="{A8326541-ED18-4B8E-9CB7-9428B6CA5991}" name="Indoor_Outdoor"/>
    <tableColumn id="6" xr3:uid="{AC722B54-F5DE-49B8-9DD5-827FE001B3E8}" name="Start_Time"/>
    <tableColumn id="7" xr3:uid="{15DDF8FA-801B-4580-99A3-4CDDBB5C4BAB}" name="End_Time"/>
    <tableColumn id="8" xr3:uid="{BBCD9C8F-DFA2-40CF-87E9-3D996DAD1458}" name="Time" dataDxfId="4">
      <calculatedColumnFormula>Table5[[#This Row],[End_Time]]-Table5[[#This Row],[Start_Time]]</calculatedColumnFormula>
    </tableColumn>
    <tableColumn id="9" xr3:uid="{A778080F-B31B-411A-B0D2-B13FD43381C1}" name="Time_Descrip"/>
    <tableColumn id="10" xr3:uid="{1A048AB2-6703-4040-8897-DAAA525ABBC2}" name="Number_People"/>
    <tableColumn id="11" xr3:uid="{8B411BC5-7C19-4CC1-A58D-BEE2259E57E5}" name="Detail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3D00C94-68A0-49B1-9729-ED237C8D49DC}" name="Table6" displayName="Table6" ref="A1:D26" totalsRowShown="0">
  <autoFilter ref="A1:D26" xr:uid="{B186A1AE-88E5-4AA1-987D-862E356A8C52}"/>
  <tableColumns count="4">
    <tableColumn id="1" xr3:uid="{7943695A-96B6-49AD-AC45-6C506BDAD687}" name="ID_Place" dataDxfId="3">
      <calculatedColumnFormula>Table5[[#This Row],[ID_Place]]</calculatedColumnFormula>
    </tableColumn>
    <tableColumn id="2" xr3:uid="{C971D006-60D5-439A-896D-028DC0F0C2D3}" name="Indoor_Outdoor" dataDxfId="2">
      <calculatedColumnFormula>Table5[[#This Row],[Indoor_Outdoor]]</calculatedColumnFormula>
    </tableColumn>
    <tableColumn id="3" xr3:uid="{8839B85B-C338-49D2-A705-6CCFC8351EAB}" name="Exposure_Duration" dataDxfId="1">
      <calculatedColumnFormula>Table5[[#This Row],[Time]]</calculatedColumnFormula>
    </tableColumn>
    <tableColumn id="5" xr3:uid="{BA00B957-C1DB-40CE-A66C-ACEB60EB12EF}" name="Number_People" dataDxfId="0">
      <calculatedColumnFormula>Table5[[#This Row],[Number_People]]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406@406fake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F33A-94B1-41D4-ACDC-605FE22AABD5}">
  <sheetPr>
    <pageSetUpPr fitToPage="1"/>
  </sheetPr>
  <dimension ref="A1:E100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7" bestFit="1" customWidth="1"/>
    <col min="2" max="2" width="76" bestFit="1" customWidth="1"/>
    <col min="3" max="3" width="23" customWidth="1"/>
    <col min="4" max="4" width="13.33203125" customWidth="1"/>
    <col min="5" max="5" width="22.88671875" bestFit="1" customWidth="1"/>
  </cols>
  <sheetData>
    <row r="1" spans="1:5" ht="15" thickBot="1" x14ac:dyDescent="0.35">
      <c r="A1" s="1" t="s">
        <v>0</v>
      </c>
      <c r="B1" s="1" t="s">
        <v>1</v>
      </c>
      <c r="C1" s="1" t="s">
        <v>2</v>
      </c>
      <c r="D1" s="1" t="s">
        <v>125</v>
      </c>
      <c r="E1" s="1" t="s">
        <v>3</v>
      </c>
    </row>
    <row r="2" spans="1:5" x14ac:dyDescent="0.3">
      <c r="A2" s="6" t="s">
        <v>70</v>
      </c>
      <c r="B2" s="6"/>
      <c r="C2" s="6"/>
      <c r="D2" s="6"/>
      <c r="E2" s="6"/>
    </row>
    <row r="3" spans="1:5" x14ac:dyDescent="0.3">
      <c r="A3" s="4"/>
      <c r="B3" s="4" t="s">
        <v>59</v>
      </c>
      <c r="C3" s="4" t="s">
        <v>42</v>
      </c>
      <c r="D3" s="4" t="s">
        <v>126</v>
      </c>
      <c r="E3" s="4"/>
    </row>
    <row r="4" spans="1:5" x14ac:dyDescent="0.3">
      <c r="A4" s="5"/>
      <c r="B4" s="5" t="s">
        <v>60</v>
      </c>
      <c r="C4" s="5" t="s">
        <v>7</v>
      </c>
      <c r="D4" s="5" t="s">
        <v>127</v>
      </c>
      <c r="E4" s="5"/>
    </row>
    <row r="5" spans="1:5" x14ac:dyDescent="0.3">
      <c r="A5" s="4"/>
      <c r="B5" s="4" t="s">
        <v>130</v>
      </c>
      <c r="C5" s="4" t="s">
        <v>8</v>
      </c>
      <c r="D5" s="4" t="s">
        <v>6</v>
      </c>
      <c r="E5" s="4"/>
    </row>
    <row r="6" spans="1:5" x14ac:dyDescent="0.3">
      <c r="A6" s="5"/>
      <c r="B6" s="5" t="s">
        <v>131</v>
      </c>
      <c r="C6" s="5" t="s">
        <v>9</v>
      </c>
      <c r="D6" s="5" t="s">
        <v>126</v>
      </c>
      <c r="E6" s="5"/>
    </row>
    <row r="7" spans="1:5" x14ac:dyDescent="0.3">
      <c r="A7" s="4"/>
      <c r="B7" s="4" t="s">
        <v>61</v>
      </c>
      <c r="C7" s="4" t="s">
        <v>10</v>
      </c>
      <c r="D7" s="4" t="s">
        <v>127</v>
      </c>
      <c r="E7" s="4"/>
    </row>
    <row r="8" spans="1:5" x14ac:dyDescent="0.3">
      <c r="A8" s="3"/>
      <c r="B8" s="3" t="s">
        <v>62</v>
      </c>
      <c r="C8" s="3" t="s">
        <v>11</v>
      </c>
      <c r="D8" s="3" t="s">
        <v>127</v>
      </c>
      <c r="E8" s="3"/>
    </row>
    <row r="9" spans="1:5" x14ac:dyDescent="0.3">
      <c r="A9" s="17"/>
      <c r="B9" s="10" t="s">
        <v>63</v>
      </c>
      <c r="C9" s="10" t="s">
        <v>12</v>
      </c>
      <c r="D9" s="10" t="s">
        <v>128</v>
      </c>
      <c r="E9" s="2" t="s">
        <v>64</v>
      </c>
    </row>
    <row r="10" spans="1:5" x14ac:dyDescent="0.3">
      <c r="A10" s="19"/>
      <c r="B10" s="12"/>
      <c r="C10" s="12"/>
      <c r="D10" s="12"/>
      <c r="E10" s="3" t="s">
        <v>65</v>
      </c>
    </row>
    <row r="11" spans="1:5" x14ac:dyDescent="0.3">
      <c r="B11" t="s">
        <v>134</v>
      </c>
      <c r="C11" t="s">
        <v>13</v>
      </c>
      <c r="D11" t="s">
        <v>127</v>
      </c>
    </row>
    <row r="12" spans="1:5" x14ac:dyDescent="0.3">
      <c r="A12" s="4"/>
      <c r="B12" s="4" t="s">
        <v>66</v>
      </c>
      <c r="C12" s="4" t="s">
        <v>14</v>
      </c>
      <c r="D12" s="4" t="s">
        <v>127</v>
      </c>
      <c r="E12" s="4"/>
    </row>
    <row r="13" spans="1:5" x14ac:dyDescent="0.3">
      <c r="B13" t="s">
        <v>68</v>
      </c>
      <c r="C13" t="s">
        <v>15</v>
      </c>
      <c r="D13" t="s">
        <v>6</v>
      </c>
    </row>
    <row r="14" spans="1:5" x14ac:dyDescent="0.3">
      <c r="A14" s="4"/>
      <c r="B14" s="4" t="s">
        <v>69</v>
      </c>
      <c r="C14" s="4" t="s">
        <v>16</v>
      </c>
      <c r="D14" s="4" t="s">
        <v>6</v>
      </c>
      <c r="E14" s="4"/>
    </row>
    <row r="15" spans="1:5" x14ac:dyDescent="0.3">
      <c r="A15" s="6" t="s">
        <v>71</v>
      </c>
      <c r="B15" s="6"/>
      <c r="C15" s="6"/>
      <c r="D15" s="6"/>
      <c r="E15" s="6"/>
    </row>
    <row r="16" spans="1:5" x14ac:dyDescent="0.3">
      <c r="A16" s="4">
        <v>1</v>
      </c>
      <c r="B16" s="4" t="s">
        <v>67</v>
      </c>
      <c r="C16" s="4" t="s">
        <v>17</v>
      </c>
      <c r="D16" s="4" t="s">
        <v>6</v>
      </c>
      <c r="E16" s="4"/>
    </row>
    <row r="17" spans="1:5" x14ac:dyDescent="0.3">
      <c r="A17" s="14">
        <v>2</v>
      </c>
      <c r="B17" s="10" t="s">
        <v>72</v>
      </c>
      <c r="C17" s="10" t="s">
        <v>18</v>
      </c>
      <c r="D17" s="21" t="s">
        <v>128</v>
      </c>
      <c r="E17" s="2" t="s">
        <v>4</v>
      </c>
    </row>
    <row r="18" spans="1:5" x14ac:dyDescent="0.3">
      <c r="A18" s="15"/>
      <c r="B18" s="11"/>
      <c r="C18" s="11"/>
      <c r="D18" s="22"/>
      <c r="E18" s="5" t="s">
        <v>5</v>
      </c>
    </row>
    <row r="19" spans="1:5" x14ac:dyDescent="0.3">
      <c r="A19" s="16"/>
      <c r="B19" s="12"/>
      <c r="C19" s="12"/>
      <c r="D19" s="23"/>
      <c r="E19" s="3" t="s">
        <v>73</v>
      </c>
    </row>
    <row r="20" spans="1:5" x14ac:dyDescent="0.3">
      <c r="A20" s="4"/>
      <c r="B20" s="4" t="s">
        <v>74</v>
      </c>
      <c r="C20" s="4" t="s">
        <v>19</v>
      </c>
      <c r="D20" s="4" t="s">
        <v>6</v>
      </c>
      <c r="E20" s="4"/>
    </row>
    <row r="21" spans="1:5" x14ac:dyDescent="0.3">
      <c r="A21" s="4">
        <v>3</v>
      </c>
      <c r="B21" s="4" t="s">
        <v>129</v>
      </c>
      <c r="C21" s="4" t="s">
        <v>20</v>
      </c>
      <c r="D21" s="4" t="s">
        <v>6</v>
      </c>
      <c r="E21" s="4"/>
    </row>
    <row r="22" spans="1:5" x14ac:dyDescent="0.3">
      <c r="A22" s="14">
        <v>4</v>
      </c>
      <c r="B22" s="10" t="s">
        <v>75</v>
      </c>
      <c r="C22" s="10" t="s">
        <v>21</v>
      </c>
      <c r="D22" s="10" t="s">
        <v>128</v>
      </c>
      <c r="E22" s="2" t="s">
        <v>4</v>
      </c>
    </row>
    <row r="23" spans="1:5" x14ac:dyDescent="0.3">
      <c r="A23" s="15"/>
      <c r="B23" s="11"/>
      <c r="C23" s="11"/>
      <c r="D23" s="11"/>
      <c r="E23" s="5" t="s">
        <v>5</v>
      </c>
    </row>
    <row r="24" spans="1:5" x14ac:dyDescent="0.3">
      <c r="A24" s="16"/>
      <c r="B24" s="12"/>
      <c r="C24" s="12"/>
      <c r="D24" s="12"/>
      <c r="E24" s="3" t="s">
        <v>73</v>
      </c>
    </row>
    <row r="25" spans="1:5" x14ac:dyDescent="0.3">
      <c r="B25" t="s">
        <v>76</v>
      </c>
      <c r="C25" t="s">
        <v>22</v>
      </c>
      <c r="D25" t="s">
        <v>6</v>
      </c>
    </row>
    <row r="26" spans="1:5" x14ac:dyDescent="0.3">
      <c r="A26" s="4">
        <v>5</v>
      </c>
      <c r="B26" s="4" t="s">
        <v>77</v>
      </c>
      <c r="C26" s="4" t="s">
        <v>23</v>
      </c>
      <c r="D26" s="4" t="s">
        <v>6</v>
      </c>
      <c r="E26" s="4"/>
    </row>
    <row r="27" spans="1:5" x14ac:dyDescent="0.3">
      <c r="A27">
        <v>6</v>
      </c>
      <c r="B27" t="s">
        <v>78</v>
      </c>
      <c r="C27" t="s">
        <v>24</v>
      </c>
      <c r="D27" t="s">
        <v>6</v>
      </c>
    </row>
    <row r="28" spans="1:5" x14ac:dyDescent="0.3">
      <c r="A28" s="4">
        <v>7</v>
      </c>
      <c r="B28" s="4" t="s">
        <v>79</v>
      </c>
      <c r="C28" s="4" t="s">
        <v>58</v>
      </c>
      <c r="D28" s="4" t="s">
        <v>6</v>
      </c>
      <c r="E28" s="4"/>
    </row>
    <row r="29" spans="1:5" x14ac:dyDescent="0.3">
      <c r="A29">
        <v>8</v>
      </c>
      <c r="B29" t="s">
        <v>80</v>
      </c>
      <c r="C29" t="s">
        <v>47</v>
      </c>
      <c r="D29" t="s">
        <v>6</v>
      </c>
    </row>
    <row r="30" spans="1:5" x14ac:dyDescent="0.3">
      <c r="A30" s="14">
        <v>9</v>
      </c>
      <c r="B30" s="10" t="s">
        <v>81</v>
      </c>
      <c r="C30" s="10" t="s">
        <v>25</v>
      </c>
      <c r="D30" s="10" t="s">
        <v>128</v>
      </c>
      <c r="E30" s="2" t="s">
        <v>82</v>
      </c>
    </row>
    <row r="31" spans="1:5" x14ac:dyDescent="0.3">
      <c r="A31" s="15"/>
      <c r="B31" s="11"/>
      <c r="C31" s="11"/>
      <c r="D31" s="11"/>
      <c r="E31" s="5" t="s">
        <v>83</v>
      </c>
    </row>
    <row r="32" spans="1:5" x14ac:dyDescent="0.3">
      <c r="A32" s="15"/>
      <c r="B32" s="11"/>
      <c r="C32" s="11"/>
      <c r="D32" s="11"/>
      <c r="E32" s="5" t="s">
        <v>84</v>
      </c>
    </row>
    <row r="33" spans="1:5" x14ac:dyDescent="0.3">
      <c r="A33" s="16"/>
      <c r="B33" s="12"/>
      <c r="C33" s="12"/>
      <c r="D33" s="12"/>
      <c r="E33" s="3" t="s">
        <v>73</v>
      </c>
    </row>
    <row r="34" spans="1:5" x14ac:dyDescent="0.3">
      <c r="A34" s="14">
        <v>10</v>
      </c>
      <c r="B34" s="10" t="s">
        <v>85</v>
      </c>
      <c r="C34" s="10" t="s">
        <v>26</v>
      </c>
      <c r="D34" s="10" t="s">
        <v>128</v>
      </c>
      <c r="E34" s="2" t="s">
        <v>86</v>
      </c>
    </row>
    <row r="35" spans="1:5" x14ac:dyDescent="0.3">
      <c r="A35" s="15"/>
      <c r="B35" s="11"/>
      <c r="C35" s="11"/>
      <c r="D35" s="11"/>
      <c r="E35" s="5" t="s">
        <v>87</v>
      </c>
    </row>
    <row r="36" spans="1:5" x14ac:dyDescent="0.3">
      <c r="A36" s="15"/>
      <c r="B36" s="11"/>
      <c r="C36" s="11"/>
      <c r="D36" s="11"/>
      <c r="E36" s="5" t="s">
        <v>88</v>
      </c>
    </row>
    <row r="37" spans="1:5" x14ac:dyDescent="0.3">
      <c r="A37" s="15"/>
      <c r="B37" s="11"/>
      <c r="C37" s="11"/>
      <c r="D37" s="11"/>
      <c r="E37" s="5" t="s">
        <v>89</v>
      </c>
    </row>
    <row r="38" spans="1:5" x14ac:dyDescent="0.3">
      <c r="A38" s="15"/>
      <c r="B38" s="11"/>
      <c r="C38" s="11"/>
      <c r="D38" s="11"/>
      <c r="E38" s="5" t="s">
        <v>90</v>
      </c>
    </row>
    <row r="39" spans="1:5" x14ac:dyDescent="0.3">
      <c r="A39" s="15"/>
      <c r="B39" s="11"/>
      <c r="C39" s="11"/>
      <c r="D39" s="11"/>
      <c r="E39" s="5" t="s">
        <v>91</v>
      </c>
    </row>
    <row r="40" spans="1:5" x14ac:dyDescent="0.3">
      <c r="A40" s="16"/>
      <c r="B40" s="12"/>
      <c r="C40" s="12"/>
      <c r="D40" s="12"/>
      <c r="E40" s="3" t="s">
        <v>73</v>
      </c>
    </row>
    <row r="41" spans="1:5" x14ac:dyDescent="0.3">
      <c r="A41" s="14">
        <v>11</v>
      </c>
      <c r="B41" s="10" t="s">
        <v>92</v>
      </c>
      <c r="C41" s="10" t="s">
        <v>27</v>
      </c>
      <c r="D41" s="10" t="s">
        <v>128</v>
      </c>
      <c r="E41" s="2" t="s">
        <v>4</v>
      </c>
    </row>
    <row r="42" spans="1:5" x14ac:dyDescent="0.3">
      <c r="A42" s="15"/>
      <c r="B42" s="11"/>
      <c r="C42" s="11"/>
      <c r="D42" s="11"/>
      <c r="E42" s="5" t="s">
        <v>5</v>
      </c>
    </row>
    <row r="43" spans="1:5" x14ac:dyDescent="0.3">
      <c r="A43" s="16"/>
      <c r="B43" s="12"/>
      <c r="C43" s="12"/>
      <c r="D43" s="12"/>
      <c r="E43" s="3" t="s">
        <v>73</v>
      </c>
    </row>
    <row r="44" spans="1:5" x14ac:dyDescent="0.3">
      <c r="A44" s="4">
        <v>12</v>
      </c>
      <c r="B44" s="4" t="s">
        <v>93</v>
      </c>
      <c r="C44" s="4" t="s">
        <v>28</v>
      </c>
      <c r="D44" s="4" t="s">
        <v>126</v>
      </c>
      <c r="E44" s="4"/>
    </row>
    <row r="45" spans="1:5" x14ac:dyDescent="0.3">
      <c r="A45" s="14">
        <v>12</v>
      </c>
      <c r="B45" s="10" t="s">
        <v>94</v>
      </c>
      <c r="C45" s="10" t="s">
        <v>29</v>
      </c>
      <c r="D45" s="10" t="s">
        <v>128</v>
      </c>
      <c r="E45" s="2" t="s">
        <v>4</v>
      </c>
    </row>
    <row r="46" spans="1:5" x14ac:dyDescent="0.3">
      <c r="A46" s="15"/>
      <c r="B46" s="11"/>
      <c r="C46" s="11"/>
      <c r="D46" s="11"/>
      <c r="E46" s="5" t="s">
        <v>5</v>
      </c>
    </row>
    <row r="47" spans="1:5" x14ac:dyDescent="0.3">
      <c r="A47" s="16"/>
      <c r="B47" s="12"/>
      <c r="C47" s="12"/>
      <c r="D47" s="12"/>
      <c r="E47" s="3" t="s">
        <v>95</v>
      </c>
    </row>
    <row r="48" spans="1:5" x14ac:dyDescent="0.3">
      <c r="A48" s="14">
        <v>13</v>
      </c>
      <c r="B48" s="10" t="s">
        <v>96</v>
      </c>
      <c r="C48" s="10" t="s">
        <v>30</v>
      </c>
      <c r="D48" s="10" t="s">
        <v>128</v>
      </c>
      <c r="E48" s="2" t="s">
        <v>4</v>
      </c>
    </row>
    <row r="49" spans="1:5" x14ac:dyDescent="0.3">
      <c r="A49" s="15"/>
      <c r="B49" s="11"/>
      <c r="C49" s="11"/>
      <c r="D49" s="11"/>
      <c r="E49" s="5" t="s">
        <v>5</v>
      </c>
    </row>
    <row r="50" spans="1:5" x14ac:dyDescent="0.3">
      <c r="A50" s="16"/>
      <c r="B50" s="12"/>
      <c r="C50" s="12"/>
      <c r="D50" s="12"/>
      <c r="E50" s="3" t="s">
        <v>95</v>
      </c>
    </row>
    <row r="51" spans="1:5" x14ac:dyDescent="0.3">
      <c r="A51" s="14">
        <v>14</v>
      </c>
      <c r="B51" s="10" t="s">
        <v>135</v>
      </c>
      <c r="C51" s="10" t="s">
        <v>31</v>
      </c>
      <c r="D51" s="10" t="s">
        <v>128</v>
      </c>
      <c r="E51" s="2" t="s">
        <v>4</v>
      </c>
    </row>
    <row r="52" spans="1:5" x14ac:dyDescent="0.3">
      <c r="A52" s="15"/>
      <c r="B52" s="11"/>
      <c r="C52" s="11"/>
      <c r="D52" s="11"/>
      <c r="E52" s="5" t="s">
        <v>5</v>
      </c>
    </row>
    <row r="53" spans="1:5" x14ac:dyDescent="0.3">
      <c r="A53" s="16"/>
      <c r="B53" s="12"/>
      <c r="C53" s="12"/>
      <c r="D53" s="12"/>
      <c r="E53" s="3" t="s">
        <v>95</v>
      </c>
    </row>
    <row r="54" spans="1:5" x14ac:dyDescent="0.3">
      <c r="A54" s="14">
        <v>15</v>
      </c>
      <c r="B54" s="10" t="s">
        <v>97</v>
      </c>
      <c r="C54" s="10" t="s">
        <v>32</v>
      </c>
      <c r="D54" s="10" t="s">
        <v>128</v>
      </c>
      <c r="E54" s="2" t="s">
        <v>4</v>
      </c>
    </row>
    <row r="55" spans="1:5" x14ac:dyDescent="0.3">
      <c r="A55" s="15"/>
      <c r="B55" s="11"/>
      <c r="C55" s="11"/>
      <c r="D55" s="11"/>
      <c r="E55" s="5" t="s">
        <v>5</v>
      </c>
    </row>
    <row r="56" spans="1:5" x14ac:dyDescent="0.3">
      <c r="A56" s="16"/>
      <c r="B56" s="12"/>
      <c r="C56" s="12"/>
      <c r="D56" s="12"/>
      <c r="E56" s="3" t="s">
        <v>95</v>
      </c>
    </row>
    <row r="57" spans="1:5" x14ac:dyDescent="0.3">
      <c r="A57" s="14">
        <v>16</v>
      </c>
      <c r="B57" s="10" t="s">
        <v>98</v>
      </c>
      <c r="C57" s="10" t="s">
        <v>132</v>
      </c>
      <c r="D57" s="10" t="s">
        <v>128</v>
      </c>
      <c r="E57" s="2" t="s">
        <v>4</v>
      </c>
    </row>
    <row r="58" spans="1:5" x14ac:dyDescent="0.3">
      <c r="A58" s="15"/>
      <c r="B58" s="11"/>
      <c r="C58" s="11"/>
      <c r="D58" s="11"/>
      <c r="E58" s="5" t="s">
        <v>5</v>
      </c>
    </row>
    <row r="59" spans="1:5" x14ac:dyDescent="0.3">
      <c r="A59" s="16"/>
      <c r="B59" s="12"/>
      <c r="C59" s="12"/>
      <c r="D59" s="12"/>
      <c r="E59" s="3" t="s">
        <v>95</v>
      </c>
    </row>
    <row r="60" spans="1:5" x14ac:dyDescent="0.3">
      <c r="A60" s="14">
        <v>17</v>
      </c>
      <c r="B60" s="10" t="s">
        <v>136</v>
      </c>
      <c r="C60" s="10" t="s">
        <v>34</v>
      </c>
      <c r="D60" s="10" t="s">
        <v>128</v>
      </c>
      <c r="E60" s="2" t="s">
        <v>4</v>
      </c>
    </row>
    <row r="61" spans="1:5" x14ac:dyDescent="0.3">
      <c r="A61" s="15"/>
      <c r="B61" s="11"/>
      <c r="C61" s="11"/>
      <c r="D61" s="11"/>
      <c r="E61" s="5" t="s">
        <v>5</v>
      </c>
    </row>
    <row r="62" spans="1:5" x14ac:dyDescent="0.3">
      <c r="A62" s="16"/>
      <c r="B62" s="12"/>
      <c r="C62" s="12"/>
      <c r="D62" s="12"/>
      <c r="E62" s="3" t="s">
        <v>95</v>
      </c>
    </row>
    <row r="63" spans="1:5" x14ac:dyDescent="0.3">
      <c r="A63" s="14">
        <v>18</v>
      </c>
      <c r="B63" s="10" t="s">
        <v>137</v>
      </c>
      <c r="C63" s="10" t="s">
        <v>37</v>
      </c>
      <c r="D63" s="10" t="s">
        <v>128</v>
      </c>
      <c r="E63" s="2" t="s">
        <v>4</v>
      </c>
    </row>
    <row r="64" spans="1:5" x14ac:dyDescent="0.3">
      <c r="A64" s="15"/>
      <c r="B64" s="11"/>
      <c r="C64" s="11"/>
      <c r="D64" s="11"/>
      <c r="E64" s="5" t="s">
        <v>5</v>
      </c>
    </row>
    <row r="65" spans="1:5" x14ac:dyDescent="0.3">
      <c r="A65" s="16"/>
      <c r="B65" s="12"/>
      <c r="C65" s="12"/>
      <c r="D65" s="12"/>
      <c r="E65" s="3" t="s">
        <v>95</v>
      </c>
    </row>
    <row r="66" spans="1:5" x14ac:dyDescent="0.3">
      <c r="A66" s="14">
        <v>19</v>
      </c>
      <c r="B66" s="10" t="s">
        <v>99</v>
      </c>
      <c r="C66" s="10" t="s">
        <v>35</v>
      </c>
      <c r="D66" s="10" t="s">
        <v>128</v>
      </c>
      <c r="E66" s="2" t="s">
        <v>4</v>
      </c>
    </row>
    <row r="67" spans="1:5" x14ac:dyDescent="0.3">
      <c r="A67" s="15"/>
      <c r="B67" s="11"/>
      <c r="C67" s="11"/>
      <c r="D67" s="11"/>
      <c r="E67" s="5" t="s">
        <v>5</v>
      </c>
    </row>
    <row r="68" spans="1:5" x14ac:dyDescent="0.3">
      <c r="A68" s="16"/>
      <c r="B68" s="12"/>
      <c r="C68" s="12"/>
      <c r="D68" s="12"/>
      <c r="E68" s="3" t="s">
        <v>95</v>
      </c>
    </row>
    <row r="69" spans="1:5" x14ac:dyDescent="0.3">
      <c r="A69" s="14">
        <v>20</v>
      </c>
      <c r="B69" s="10" t="s">
        <v>133</v>
      </c>
      <c r="C69" s="10" t="s">
        <v>36</v>
      </c>
      <c r="D69" s="10" t="s">
        <v>128</v>
      </c>
      <c r="E69" s="2" t="s">
        <v>4</v>
      </c>
    </row>
    <row r="70" spans="1:5" x14ac:dyDescent="0.3">
      <c r="A70" s="15"/>
      <c r="B70" s="11"/>
      <c r="C70" s="11"/>
      <c r="D70" s="11"/>
      <c r="E70" s="5" t="s">
        <v>5</v>
      </c>
    </row>
    <row r="71" spans="1:5" x14ac:dyDescent="0.3">
      <c r="A71" s="16"/>
      <c r="B71" s="12"/>
      <c r="C71" s="12"/>
      <c r="D71" s="12"/>
      <c r="E71" s="3" t="s">
        <v>95</v>
      </c>
    </row>
    <row r="72" spans="1:5" x14ac:dyDescent="0.3">
      <c r="A72" s="14">
        <v>21</v>
      </c>
      <c r="B72" s="10" t="s">
        <v>100</v>
      </c>
      <c r="C72" s="10" t="s">
        <v>38</v>
      </c>
      <c r="D72" s="10" t="s">
        <v>128</v>
      </c>
      <c r="E72" s="2" t="s">
        <v>4</v>
      </c>
    </row>
    <row r="73" spans="1:5" x14ac:dyDescent="0.3">
      <c r="A73" s="15"/>
      <c r="B73" s="11"/>
      <c r="C73" s="11"/>
      <c r="D73" s="11"/>
      <c r="E73" s="5" t="s">
        <v>5</v>
      </c>
    </row>
    <row r="74" spans="1:5" x14ac:dyDescent="0.3">
      <c r="A74" s="16"/>
      <c r="B74" s="12"/>
      <c r="C74" s="12"/>
      <c r="D74" s="12"/>
      <c r="E74" s="3" t="s">
        <v>95</v>
      </c>
    </row>
    <row r="75" spans="1:5" x14ac:dyDescent="0.3">
      <c r="A75" s="14">
        <v>22</v>
      </c>
      <c r="B75" s="10" t="s">
        <v>138</v>
      </c>
      <c r="C75" s="10" t="s">
        <v>39</v>
      </c>
      <c r="D75" s="10" t="s">
        <v>128</v>
      </c>
      <c r="E75" s="2" t="s">
        <v>4</v>
      </c>
    </row>
    <row r="76" spans="1:5" x14ac:dyDescent="0.3">
      <c r="A76" s="15"/>
      <c r="B76" s="11"/>
      <c r="C76" s="11"/>
      <c r="D76" s="11"/>
      <c r="E76" s="5" t="s">
        <v>5</v>
      </c>
    </row>
    <row r="77" spans="1:5" x14ac:dyDescent="0.3">
      <c r="A77" s="16"/>
      <c r="B77" s="12"/>
      <c r="C77" s="12"/>
      <c r="D77" s="12"/>
      <c r="E77" s="3" t="s">
        <v>95</v>
      </c>
    </row>
    <row r="78" spans="1:5" x14ac:dyDescent="0.3">
      <c r="A78" s="14">
        <v>23</v>
      </c>
      <c r="B78" s="10" t="s">
        <v>101</v>
      </c>
      <c r="C78" s="10" t="s">
        <v>40</v>
      </c>
      <c r="D78" s="10" t="s">
        <v>128</v>
      </c>
      <c r="E78" s="2" t="s">
        <v>4</v>
      </c>
    </row>
    <row r="79" spans="1:5" x14ac:dyDescent="0.3">
      <c r="A79" s="15"/>
      <c r="B79" s="11"/>
      <c r="C79" s="11"/>
      <c r="D79" s="11"/>
      <c r="E79" s="5" t="s">
        <v>5</v>
      </c>
    </row>
    <row r="80" spans="1:5" x14ac:dyDescent="0.3">
      <c r="A80" s="16"/>
      <c r="B80" s="12"/>
      <c r="C80" s="12"/>
      <c r="D80" s="12"/>
      <c r="E80" s="3" t="s">
        <v>95</v>
      </c>
    </row>
    <row r="81" spans="1:5" x14ac:dyDescent="0.3">
      <c r="A81" s="4">
        <v>24</v>
      </c>
      <c r="B81" s="4" t="s">
        <v>102</v>
      </c>
      <c r="C81" s="4" t="s">
        <v>41</v>
      </c>
      <c r="D81" s="4" t="s">
        <v>126</v>
      </c>
      <c r="E81" s="4"/>
    </row>
    <row r="82" spans="1:5" x14ac:dyDescent="0.3">
      <c r="A82" s="6" t="s">
        <v>103</v>
      </c>
      <c r="B82" s="6"/>
      <c r="C82" s="6"/>
      <c r="D82" s="6"/>
      <c r="E82" s="6"/>
    </row>
    <row r="83" spans="1:5" x14ac:dyDescent="0.3">
      <c r="A83" s="4">
        <v>25</v>
      </c>
      <c r="B83" s="4" t="s">
        <v>104</v>
      </c>
      <c r="C83" s="4" t="s">
        <v>46</v>
      </c>
      <c r="D83" s="4" t="s">
        <v>6</v>
      </c>
      <c r="E83" s="4"/>
    </row>
    <row r="84" spans="1:5" x14ac:dyDescent="0.3">
      <c r="A84">
        <v>26</v>
      </c>
      <c r="B84" t="s">
        <v>105</v>
      </c>
      <c r="C84" t="s">
        <v>48</v>
      </c>
      <c r="D84" t="s">
        <v>6</v>
      </c>
    </row>
    <row r="85" spans="1:5" x14ac:dyDescent="0.3">
      <c r="A85" s="14">
        <v>27</v>
      </c>
      <c r="B85" s="10" t="s">
        <v>106</v>
      </c>
      <c r="C85" s="10" t="s">
        <v>49</v>
      </c>
      <c r="D85" s="10" t="s">
        <v>128</v>
      </c>
      <c r="E85" s="2" t="s">
        <v>107</v>
      </c>
    </row>
    <row r="86" spans="1:5" x14ac:dyDescent="0.3">
      <c r="A86" s="15"/>
      <c r="B86" s="11"/>
      <c r="C86" s="11"/>
      <c r="D86" s="11"/>
      <c r="E86" s="5" t="s">
        <v>108</v>
      </c>
    </row>
    <row r="87" spans="1:5" x14ac:dyDescent="0.3">
      <c r="A87" s="16"/>
      <c r="B87" s="12"/>
      <c r="C87" s="12"/>
      <c r="D87" s="12"/>
      <c r="E87" s="3" t="s">
        <v>109</v>
      </c>
    </row>
    <row r="88" spans="1:5" x14ac:dyDescent="0.3">
      <c r="A88">
        <v>28</v>
      </c>
      <c r="B88" t="s">
        <v>110</v>
      </c>
      <c r="C88" t="s">
        <v>55</v>
      </c>
      <c r="D88" t="s">
        <v>6</v>
      </c>
    </row>
    <row r="89" spans="1:5" x14ac:dyDescent="0.3">
      <c r="A89" s="4"/>
      <c r="B89" s="4" t="s">
        <v>111</v>
      </c>
      <c r="C89" s="4" t="s">
        <v>56</v>
      </c>
      <c r="D89" s="4" t="s">
        <v>6</v>
      </c>
      <c r="E89" s="4"/>
    </row>
    <row r="90" spans="1:5" x14ac:dyDescent="0.3">
      <c r="B90" t="s">
        <v>112</v>
      </c>
      <c r="C90" t="s">
        <v>50</v>
      </c>
      <c r="D90" t="s">
        <v>6</v>
      </c>
    </row>
    <row r="91" spans="1:5" x14ac:dyDescent="0.3">
      <c r="A91" s="17"/>
      <c r="B91" s="10" t="s">
        <v>113</v>
      </c>
      <c r="C91" s="10" t="s">
        <v>57</v>
      </c>
      <c r="D91" s="10" t="s">
        <v>128</v>
      </c>
      <c r="E91" s="2" t="s">
        <v>114</v>
      </c>
    </row>
    <row r="92" spans="1:5" x14ac:dyDescent="0.3">
      <c r="A92" s="18"/>
      <c r="B92" s="11"/>
      <c r="C92" s="11"/>
      <c r="D92" s="11"/>
      <c r="E92" s="5" t="s">
        <v>115</v>
      </c>
    </row>
    <row r="93" spans="1:5" x14ac:dyDescent="0.3">
      <c r="A93" s="18"/>
      <c r="B93" s="11"/>
      <c r="C93" s="11"/>
      <c r="D93" s="11"/>
      <c r="E93" s="5" t="s">
        <v>116</v>
      </c>
    </row>
    <row r="94" spans="1:5" x14ac:dyDescent="0.3">
      <c r="A94" s="19"/>
      <c r="B94" s="12"/>
      <c r="C94" s="12"/>
      <c r="D94" s="12"/>
      <c r="E94" s="3" t="s">
        <v>117</v>
      </c>
    </row>
    <row r="95" spans="1:5" x14ac:dyDescent="0.3">
      <c r="A95" s="14">
        <v>29</v>
      </c>
      <c r="B95" s="10" t="s">
        <v>118</v>
      </c>
      <c r="C95" s="10" t="s">
        <v>51</v>
      </c>
      <c r="D95" s="10" t="s">
        <v>128</v>
      </c>
      <c r="E95" t="s">
        <v>119</v>
      </c>
    </row>
    <row r="96" spans="1:5" x14ac:dyDescent="0.3">
      <c r="A96" s="20"/>
      <c r="B96" s="13"/>
      <c r="C96" s="13"/>
      <c r="D96" s="13"/>
      <c r="E96" t="s">
        <v>120</v>
      </c>
    </row>
    <row r="97" spans="1:5" x14ac:dyDescent="0.3">
      <c r="A97" s="20"/>
      <c r="B97" s="13"/>
      <c r="C97" s="13"/>
      <c r="D97" s="13"/>
      <c r="E97" t="s">
        <v>121</v>
      </c>
    </row>
    <row r="98" spans="1:5" x14ac:dyDescent="0.3">
      <c r="A98" s="20"/>
      <c r="B98" s="13"/>
      <c r="C98" s="13"/>
      <c r="D98" s="13"/>
      <c r="E98" t="s">
        <v>122</v>
      </c>
    </row>
    <row r="99" spans="1:5" x14ac:dyDescent="0.3">
      <c r="A99" s="16"/>
      <c r="B99" s="12"/>
      <c r="C99" s="12"/>
      <c r="D99" s="12"/>
      <c r="E99" t="s">
        <v>123</v>
      </c>
    </row>
    <row r="100" spans="1:5" x14ac:dyDescent="0.3">
      <c r="A100" s="4">
        <v>30</v>
      </c>
      <c r="B100" s="4" t="s">
        <v>124</v>
      </c>
      <c r="C100" s="4" t="s">
        <v>52</v>
      </c>
      <c r="D100" s="4" t="s">
        <v>6</v>
      </c>
      <c r="E100" s="4"/>
    </row>
  </sheetData>
  <mergeCells count="84">
    <mergeCell ref="C22:C24"/>
    <mergeCell ref="D22:D24"/>
    <mergeCell ref="A9:A10"/>
    <mergeCell ref="B9:B10"/>
    <mergeCell ref="A17:A19"/>
    <mergeCell ref="B17:B19"/>
    <mergeCell ref="C17:C19"/>
    <mergeCell ref="C9:C10"/>
    <mergeCell ref="D9:D10"/>
    <mergeCell ref="A30:A33"/>
    <mergeCell ref="A34:A40"/>
    <mergeCell ref="A41:A43"/>
    <mergeCell ref="A45:A47"/>
    <mergeCell ref="C30:C33"/>
    <mergeCell ref="D30:D33"/>
    <mergeCell ref="C34:C40"/>
    <mergeCell ref="D34:D40"/>
    <mergeCell ref="C41:C43"/>
    <mergeCell ref="D41:D43"/>
    <mergeCell ref="C45:C47"/>
    <mergeCell ref="D45:D47"/>
    <mergeCell ref="D17:D19"/>
    <mergeCell ref="A22:A24"/>
    <mergeCell ref="B22:B24"/>
    <mergeCell ref="A66:A68"/>
    <mergeCell ref="A69:A71"/>
    <mergeCell ref="A72:A74"/>
    <mergeCell ref="A75:A77"/>
    <mergeCell ref="A48:A50"/>
    <mergeCell ref="A51:A53"/>
    <mergeCell ref="A54:A56"/>
    <mergeCell ref="A57:A59"/>
    <mergeCell ref="A60:A62"/>
    <mergeCell ref="A78:A80"/>
    <mergeCell ref="A85:A87"/>
    <mergeCell ref="A91:A94"/>
    <mergeCell ref="A95:A99"/>
    <mergeCell ref="B30:B33"/>
    <mergeCell ref="B34:B40"/>
    <mergeCell ref="B41:B43"/>
    <mergeCell ref="B45:B47"/>
    <mergeCell ref="B48:B50"/>
    <mergeCell ref="B54:B56"/>
    <mergeCell ref="B60:B62"/>
    <mergeCell ref="B66:B68"/>
    <mergeCell ref="B72:B74"/>
    <mergeCell ref="B78:B80"/>
    <mergeCell ref="B91:B94"/>
    <mergeCell ref="A63:A65"/>
    <mergeCell ref="C48:C50"/>
    <mergeCell ref="D48:D50"/>
    <mergeCell ref="B51:B53"/>
    <mergeCell ref="C51:C53"/>
    <mergeCell ref="D51:D53"/>
    <mergeCell ref="C54:C56"/>
    <mergeCell ref="D54:D56"/>
    <mergeCell ref="B57:B59"/>
    <mergeCell ref="C57:C59"/>
    <mergeCell ref="D57:D59"/>
    <mergeCell ref="C60:C62"/>
    <mergeCell ref="D60:D62"/>
    <mergeCell ref="B63:B65"/>
    <mergeCell ref="C63:C65"/>
    <mergeCell ref="D63:D65"/>
    <mergeCell ref="C66:C68"/>
    <mergeCell ref="D66:D68"/>
    <mergeCell ref="B69:B71"/>
    <mergeCell ref="C69:C71"/>
    <mergeCell ref="D69:D71"/>
    <mergeCell ref="C72:C74"/>
    <mergeCell ref="D72:D74"/>
    <mergeCell ref="B75:B77"/>
    <mergeCell ref="C75:C77"/>
    <mergeCell ref="D75:D77"/>
    <mergeCell ref="C78:C80"/>
    <mergeCell ref="D78:D80"/>
    <mergeCell ref="B85:B87"/>
    <mergeCell ref="C85:C87"/>
    <mergeCell ref="D85:D87"/>
    <mergeCell ref="C91:C94"/>
    <mergeCell ref="D91:D94"/>
    <mergeCell ref="B95:B99"/>
    <mergeCell ref="C95:C99"/>
    <mergeCell ref="D95:D99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FE3F2-774C-4137-AA15-8216BFBD1ECC}">
  <dimension ref="A1:K2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2" width="10.6640625" customWidth="1"/>
    <col min="3" max="3" width="18.88671875" bestFit="1" customWidth="1"/>
    <col min="4" max="5" width="15.6640625" bestFit="1" customWidth="1"/>
    <col min="6" max="6" width="18.88671875" bestFit="1" customWidth="1"/>
    <col min="7" max="7" width="16.33203125" bestFit="1" customWidth="1"/>
    <col min="8" max="8" width="16.5546875" bestFit="1" customWidth="1"/>
    <col min="9" max="9" width="17.33203125" bestFit="1" customWidth="1"/>
    <col min="10" max="10" width="10.5546875" bestFit="1" customWidth="1"/>
    <col min="11" max="11" width="22.5546875" customWidth="1"/>
  </cols>
  <sheetData>
    <row r="1" spans="1:11" x14ac:dyDescent="0.3">
      <c r="A1" t="s">
        <v>42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</row>
    <row r="2" spans="1:11" x14ac:dyDescent="0.3">
      <c r="A2">
        <v>1</v>
      </c>
      <c r="B2" s="8">
        <v>29317</v>
      </c>
      <c r="C2" t="s">
        <v>143</v>
      </c>
      <c r="D2">
        <v>1</v>
      </c>
      <c r="E2" s="8">
        <v>43997</v>
      </c>
      <c r="F2" s="8">
        <v>43998</v>
      </c>
      <c r="G2" t="s">
        <v>65</v>
      </c>
      <c r="H2" s="8">
        <v>43988</v>
      </c>
      <c r="I2" s="8">
        <v>44002</v>
      </c>
      <c r="J2" t="s">
        <v>142</v>
      </c>
      <c r="K2" t="s">
        <v>144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2CE50B-63F8-4FAF-99B5-79E0984A4571}">
          <x14:formula1>
            <xm:f>Codebook!$E$9:$E$10</xm:f>
          </x14:formula1>
          <xm:sqref>G2:G28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2852-CB49-4888-848C-E1674D3EB2C0}">
  <dimension ref="A1:AB2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5546875" bestFit="1" customWidth="1"/>
    <col min="2" max="4" width="15.5546875" customWidth="1"/>
    <col min="5" max="5" width="10.6640625" customWidth="1"/>
    <col min="6" max="6" width="14.44140625" bestFit="1" customWidth="1"/>
    <col min="7" max="7" width="12.44140625" bestFit="1" customWidth="1"/>
    <col min="8" max="8" width="10.6640625" customWidth="1"/>
    <col min="9" max="9" width="16.6640625" bestFit="1" customWidth="1"/>
    <col min="10" max="10" width="15.44140625" customWidth="1"/>
    <col min="11" max="11" width="17.5546875" bestFit="1" customWidth="1"/>
    <col min="12" max="12" width="9.33203125" bestFit="1" customWidth="1"/>
    <col min="13" max="13" width="7.21875" bestFit="1" customWidth="1"/>
    <col min="14" max="14" width="10.5546875" bestFit="1" customWidth="1"/>
    <col min="15" max="15" width="6.44140625" bestFit="1" customWidth="1"/>
    <col min="16" max="16" width="13.33203125" bestFit="1" customWidth="1"/>
    <col min="17" max="17" width="12.21875" bestFit="1" customWidth="1"/>
    <col min="18" max="18" width="16.77734375" bestFit="1" customWidth="1"/>
    <col min="19" max="19" width="7.109375" bestFit="1" customWidth="1"/>
    <col min="20" max="20" width="20.21875" bestFit="1" customWidth="1"/>
    <col min="21" max="21" width="17.88671875" bestFit="1" customWidth="1"/>
    <col min="22" max="22" width="17.6640625" bestFit="1" customWidth="1"/>
    <col min="23" max="23" width="10.5546875" bestFit="1" customWidth="1"/>
    <col min="24" max="24" width="10.88671875" bestFit="1" customWidth="1"/>
    <col min="25" max="25" width="13" bestFit="1" customWidth="1"/>
    <col min="26" max="26" width="14.44140625" bestFit="1" customWidth="1"/>
    <col min="27" max="27" width="12.21875" bestFit="1" customWidth="1"/>
    <col min="28" max="28" width="9.33203125" bestFit="1" customWidth="1"/>
  </cols>
  <sheetData>
    <row r="1" spans="1:28" x14ac:dyDescent="0.3">
      <c r="A1" t="s">
        <v>43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58</v>
      </c>
      <c r="K1" t="s">
        <v>47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37</v>
      </c>
      <c r="W1" t="s">
        <v>35</v>
      </c>
      <c r="X1" t="s">
        <v>36</v>
      </c>
      <c r="Y1" t="s">
        <v>38</v>
      </c>
      <c r="Z1" t="s">
        <v>39</v>
      </c>
      <c r="AA1" t="s">
        <v>40</v>
      </c>
      <c r="AB1" t="s">
        <v>41</v>
      </c>
    </row>
    <row r="2" spans="1:28" x14ac:dyDescent="0.3">
      <c r="A2">
        <v>1</v>
      </c>
      <c r="B2" t="s">
        <v>142</v>
      </c>
      <c r="C2" t="s">
        <v>5</v>
      </c>
      <c r="E2" t="s">
        <v>139</v>
      </c>
      <c r="F2" t="s">
        <v>5</v>
      </c>
      <c r="H2" s="7" t="s">
        <v>140</v>
      </c>
      <c r="K2" t="s">
        <v>141</v>
      </c>
      <c r="L2" t="s">
        <v>83</v>
      </c>
      <c r="M2" t="s">
        <v>86</v>
      </c>
      <c r="N2" t="s">
        <v>5</v>
      </c>
      <c r="O2">
        <v>44</v>
      </c>
      <c r="P2" t="s">
        <v>5</v>
      </c>
      <c r="Q2" t="s">
        <v>5</v>
      </c>
      <c r="R2" t="s">
        <v>4</v>
      </c>
      <c r="S2" t="s">
        <v>5</v>
      </c>
      <c r="T2" t="s">
        <v>5</v>
      </c>
      <c r="U2" t="s">
        <v>4</v>
      </c>
      <c r="V2" t="s">
        <v>4</v>
      </c>
      <c r="W2" t="s">
        <v>5</v>
      </c>
      <c r="X2" t="s">
        <v>5</v>
      </c>
      <c r="Y2" t="s">
        <v>5</v>
      </c>
      <c r="Z2" t="s">
        <v>4</v>
      </c>
      <c r="AA2" t="s">
        <v>5</v>
      </c>
      <c r="AB2">
        <v>1</v>
      </c>
    </row>
  </sheetData>
  <hyperlinks>
    <hyperlink ref="H2" r:id="rId1" xr:uid="{F60774F4-62EA-491D-A2D7-68B12EA8C92F}"/>
  </hyperlinks>
  <pageMargins left="0.7" right="0.7" top="0.75" bottom="0.75" header="0.3" footer="0.3"/>
  <pageSetup orientation="portrait" horizontalDpi="1200" verticalDpi="1200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ECA85B8-D202-4B4E-9F88-B5A5FA27876C}">
          <x14:formula1>
            <xm:f>Codebook!$E$17:$E$19</xm:f>
          </x14:formula1>
          <xm:sqref>C2:C26</xm:sqref>
        </x14:dataValidation>
        <x14:dataValidation type="list" allowBlank="1" showInputMessage="1" showErrorMessage="1" xr:uid="{5F0F4400-2078-496B-9CE5-1D229ED4CC97}">
          <x14:formula1>
            <xm:f>Codebook!$E$22:$E$24</xm:f>
          </x14:formula1>
          <xm:sqref>F2:F26</xm:sqref>
        </x14:dataValidation>
        <x14:dataValidation type="list" allowBlank="1" showInputMessage="1" showErrorMessage="1" xr:uid="{78CC1CAC-FD19-4D6D-9020-A6D51E8ECF28}">
          <x14:formula1>
            <xm:f>Codebook!$E$30:$E$33</xm:f>
          </x14:formula1>
          <xm:sqref>L2:L26</xm:sqref>
        </x14:dataValidation>
        <x14:dataValidation type="list" allowBlank="1" showInputMessage="1" showErrorMessage="1" xr:uid="{A991CB9F-80E0-41F0-BE61-0144AC627D0D}">
          <x14:formula1>
            <xm:f>Codebook!$E$34:$E$40</xm:f>
          </x14:formula1>
          <xm:sqref>M2:M26</xm:sqref>
        </x14:dataValidation>
        <x14:dataValidation type="list" allowBlank="1" showInputMessage="1" showErrorMessage="1" xr:uid="{4013DB45-2C80-475D-AAC4-FA4E373B1F12}">
          <x14:formula1>
            <xm:f>Codebook!$E$41:$E$43</xm:f>
          </x14:formula1>
          <xm:sqref>N2</xm:sqref>
        </x14:dataValidation>
        <x14:dataValidation type="list" allowBlank="1" showInputMessage="1" showErrorMessage="1" xr:uid="{EC0D1D20-0EF6-434D-918A-617C4AC619E3}">
          <x14:formula1>
            <xm:f>Codebook!$E$75:$E$77</xm:f>
          </x14:formula1>
          <xm:sqref>P2:AA26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E5F4-AB75-4E18-84C6-0BD966DB47E4}">
  <dimension ref="A1:C25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2.5546875" bestFit="1" customWidth="1"/>
    <col min="2" max="2" width="18.44140625" customWidth="1"/>
    <col min="3" max="3" width="19.5546875" customWidth="1"/>
  </cols>
  <sheetData>
    <row r="1" spans="1:3" x14ac:dyDescent="0.3">
      <c r="A1" t="s">
        <v>43</v>
      </c>
      <c r="B1" t="s">
        <v>17</v>
      </c>
      <c r="C1" t="s">
        <v>44</v>
      </c>
    </row>
    <row r="2" spans="1:3" x14ac:dyDescent="0.3">
      <c r="A2">
        <f>Table3[[#This Row],[ID_Contact]]</f>
        <v>1</v>
      </c>
      <c r="B2" t="str">
        <f>Table3[[#This Row],[Contact_Name]]</f>
        <v>Tami</v>
      </c>
      <c r="C2">
        <f>Table3[[#This Row],[Priority]]</f>
        <v>1</v>
      </c>
    </row>
    <row r="3" spans="1:3" x14ac:dyDescent="0.3">
      <c r="A3">
        <f>Table3[[#This Row],[ID_Contact]]</f>
        <v>0</v>
      </c>
      <c r="B3">
        <f>Table3[[#This Row],[Contact_Name]]</f>
        <v>0</v>
      </c>
      <c r="C3">
        <f>Table3[[#This Row],[Priority]]</f>
        <v>0</v>
      </c>
    </row>
    <row r="4" spans="1:3" x14ac:dyDescent="0.3">
      <c r="A4">
        <f>Table3[[#This Row],[ID_Contact]]</f>
        <v>0</v>
      </c>
      <c r="B4">
        <f>Table3[[#This Row],[Contact_Name]]</f>
        <v>0</v>
      </c>
      <c r="C4">
        <f>Table3[[#This Row],[Priority]]</f>
        <v>0</v>
      </c>
    </row>
    <row r="5" spans="1:3" x14ac:dyDescent="0.3">
      <c r="A5">
        <f>Table3[[#This Row],[ID_Contact]]</f>
        <v>0</v>
      </c>
      <c r="B5">
        <f>Table3[[#This Row],[Contact_Name]]</f>
        <v>0</v>
      </c>
      <c r="C5">
        <f>Table3[[#This Row],[Priority]]</f>
        <v>0</v>
      </c>
    </row>
    <row r="6" spans="1:3" x14ac:dyDescent="0.3">
      <c r="A6">
        <f>Table3[[#This Row],[ID_Contact]]</f>
        <v>0</v>
      </c>
      <c r="B6">
        <f>Table3[[#This Row],[Contact_Name]]</f>
        <v>0</v>
      </c>
      <c r="C6">
        <f>Table3[[#This Row],[Priority]]</f>
        <v>0</v>
      </c>
    </row>
    <row r="7" spans="1:3" x14ac:dyDescent="0.3">
      <c r="A7">
        <f>Table3[[#This Row],[ID_Contact]]</f>
        <v>0</v>
      </c>
      <c r="B7">
        <f>Table3[[#This Row],[Contact_Name]]</f>
        <v>0</v>
      </c>
      <c r="C7">
        <f>Table3[[#This Row],[Priority]]</f>
        <v>0</v>
      </c>
    </row>
    <row r="8" spans="1:3" x14ac:dyDescent="0.3">
      <c r="A8">
        <f>Table3[[#This Row],[ID_Contact]]</f>
        <v>0</v>
      </c>
      <c r="B8">
        <f>Table3[[#This Row],[Contact_Name]]</f>
        <v>0</v>
      </c>
      <c r="C8">
        <f>Table3[[#This Row],[Priority]]</f>
        <v>0</v>
      </c>
    </row>
    <row r="9" spans="1:3" x14ac:dyDescent="0.3">
      <c r="A9">
        <f>Table3[[#This Row],[ID_Contact]]</f>
        <v>0</v>
      </c>
      <c r="B9">
        <f>Table3[[#This Row],[Contact_Name]]</f>
        <v>0</v>
      </c>
      <c r="C9">
        <f>Table3[[#This Row],[Priority]]</f>
        <v>0</v>
      </c>
    </row>
    <row r="10" spans="1:3" x14ac:dyDescent="0.3">
      <c r="A10">
        <f>Table3[[#This Row],[ID_Contact]]</f>
        <v>0</v>
      </c>
      <c r="B10">
        <f>Table3[[#This Row],[Contact_Name]]</f>
        <v>0</v>
      </c>
      <c r="C10">
        <f>Table3[[#This Row],[Priority]]</f>
        <v>0</v>
      </c>
    </row>
    <row r="11" spans="1:3" x14ac:dyDescent="0.3">
      <c r="A11">
        <f>Table3[[#This Row],[ID_Contact]]</f>
        <v>0</v>
      </c>
      <c r="B11">
        <f>Table3[[#This Row],[Contact_Name]]</f>
        <v>0</v>
      </c>
      <c r="C11">
        <f>Table3[[#This Row],[Priority]]</f>
        <v>0</v>
      </c>
    </row>
    <row r="12" spans="1:3" x14ac:dyDescent="0.3">
      <c r="A12">
        <f>Table3[[#This Row],[ID_Contact]]</f>
        <v>0</v>
      </c>
      <c r="B12">
        <f>Table3[[#This Row],[Contact_Name]]</f>
        <v>0</v>
      </c>
      <c r="C12">
        <f>Table3[[#This Row],[Priority]]</f>
        <v>0</v>
      </c>
    </row>
    <row r="13" spans="1:3" x14ac:dyDescent="0.3">
      <c r="A13">
        <f>Table3[[#This Row],[ID_Contact]]</f>
        <v>0</v>
      </c>
      <c r="B13">
        <f>Table3[[#This Row],[Contact_Name]]</f>
        <v>0</v>
      </c>
      <c r="C13">
        <f>Table3[[#This Row],[Priority]]</f>
        <v>0</v>
      </c>
    </row>
    <row r="14" spans="1:3" x14ac:dyDescent="0.3">
      <c r="A14">
        <f>Table3[[#This Row],[ID_Contact]]</f>
        <v>0</v>
      </c>
      <c r="B14">
        <f>Table3[[#This Row],[Contact_Name]]</f>
        <v>0</v>
      </c>
      <c r="C14">
        <f>Table3[[#This Row],[Priority]]</f>
        <v>0</v>
      </c>
    </row>
    <row r="15" spans="1:3" x14ac:dyDescent="0.3">
      <c r="A15">
        <f>Table3[[#This Row],[ID_Contact]]</f>
        <v>0</v>
      </c>
      <c r="B15">
        <f>Table3[[#This Row],[Contact_Name]]</f>
        <v>0</v>
      </c>
      <c r="C15">
        <f>Table3[[#This Row],[Priority]]</f>
        <v>0</v>
      </c>
    </row>
    <row r="16" spans="1:3" x14ac:dyDescent="0.3">
      <c r="A16">
        <f>Table3[[#This Row],[ID_Contact]]</f>
        <v>0</v>
      </c>
      <c r="B16">
        <f>Table3[[#This Row],[Contact_Name]]</f>
        <v>0</v>
      </c>
      <c r="C16">
        <f>Table3[[#This Row],[Priority]]</f>
        <v>0</v>
      </c>
    </row>
    <row r="17" spans="1:3" x14ac:dyDescent="0.3">
      <c r="A17">
        <f>Table3[[#This Row],[ID_Contact]]</f>
        <v>0</v>
      </c>
      <c r="B17">
        <f>Table3[[#This Row],[Contact_Name]]</f>
        <v>0</v>
      </c>
      <c r="C17">
        <f>Table3[[#This Row],[Priority]]</f>
        <v>0</v>
      </c>
    </row>
    <row r="18" spans="1:3" x14ac:dyDescent="0.3">
      <c r="A18">
        <f>Table3[[#This Row],[ID_Contact]]</f>
        <v>0</v>
      </c>
      <c r="B18">
        <f>Table3[[#This Row],[Contact_Name]]</f>
        <v>0</v>
      </c>
      <c r="C18">
        <f>Table3[[#This Row],[Priority]]</f>
        <v>0</v>
      </c>
    </row>
    <row r="19" spans="1:3" x14ac:dyDescent="0.3">
      <c r="A19">
        <f>Table3[[#This Row],[ID_Contact]]</f>
        <v>0</v>
      </c>
      <c r="B19">
        <f>Table3[[#This Row],[Contact_Name]]</f>
        <v>0</v>
      </c>
      <c r="C19">
        <f>Table3[[#This Row],[Priority]]</f>
        <v>0</v>
      </c>
    </row>
    <row r="20" spans="1:3" x14ac:dyDescent="0.3">
      <c r="A20">
        <f>Table3[[#This Row],[ID_Contact]]</f>
        <v>0</v>
      </c>
      <c r="B20">
        <f>Table3[[#This Row],[Contact_Name]]</f>
        <v>0</v>
      </c>
      <c r="C20">
        <f>Table3[[#This Row],[Priority]]</f>
        <v>0</v>
      </c>
    </row>
    <row r="21" spans="1:3" x14ac:dyDescent="0.3">
      <c r="A21">
        <f>Table3[[#This Row],[ID_Contact]]</f>
        <v>0</v>
      </c>
      <c r="B21">
        <f>Table3[[#This Row],[Contact_Name]]</f>
        <v>0</v>
      </c>
      <c r="C21">
        <f>Table3[[#This Row],[Priority]]</f>
        <v>0</v>
      </c>
    </row>
    <row r="22" spans="1:3" x14ac:dyDescent="0.3">
      <c r="A22">
        <f>Table3[[#This Row],[ID_Contact]]</f>
        <v>0</v>
      </c>
      <c r="B22">
        <f>Table3[[#This Row],[Contact_Name]]</f>
        <v>0</v>
      </c>
      <c r="C22">
        <f>Table3[[#This Row],[Priority]]</f>
        <v>0</v>
      </c>
    </row>
    <row r="23" spans="1:3" x14ac:dyDescent="0.3">
      <c r="A23">
        <f>Table3[[#This Row],[ID_Contact]]</f>
        <v>0</v>
      </c>
      <c r="B23">
        <f>Table3[[#This Row],[Contact_Name]]</f>
        <v>0</v>
      </c>
      <c r="C23">
        <f>Table3[[#This Row],[Priority]]</f>
        <v>0</v>
      </c>
    </row>
    <row r="24" spans="1:3" x14ac:dyDescent="0.3">
      <c r="A24">
        <f>Table3[[#This Row],[ID_Contact]]</f>
        <v>0</v>
      </c>
      <c r="B24">
        <f>Table3[[#This Row],[Contact_Name]]</f>
        <v>0</v>
      </c>
      <c r="C24">
        <f>Table3[[#This Row],[Priority]]</f>
        <v>0</v>
      </c>
    </row>
    <row r="25" spans="1:3" x14ac:dyDescent="0.3">
      <c r="A25">
        <f>Table3[[#This Row],[ID_Contact]]</f>
        <v>0</v>
      </c>
      <c r="B25">
        <f>Table3[[#This Row],[Contact_Name]]</f>
        <v>0</v>
      </c>
      <c r="C25">
        <f>Table3[[#This Row],[Priority]]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81D1-62B2-4930-BD09-48E07C766ABE}">
  <dimension ref="A1:K26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0.44140625" bestFit="1" customWidth="1"/>
    <col min="2" max="2" width="13.6640625" bestFit="1" customWidth="1"/>
    <col min="3" max="3" width="15.44140625" bestFit="1" customWidth="1"/>
    <col min="4" max="4" width="12.88671875" bestFit="1" customWidth="1"/>
    <col min="5" max="5" width="17.109375" bestFit="1" customWidth="1"/>
    <col min="6" max="6" width="12.33203125" bestFit="1" customWidth="1"/>
    <col min="7" max="7" width="11.5546875" bestFit="1" customWidth="1"/>
    <col min="8" max="8" width="7.33203125" bestFit="1" customWidth="1"/>
    <col min="9" max="9" width="14.44140625" bestFit="1" customWidth="1"/>
    <col min="10" max="10" width="17" bestFit="1" customWidth="1"/>
    <col min="11" max="11" width="8.77734375" bestFit="1" customWidth="1"/>
  </cols>
  <sheetData>
    <row r="1" spans="1:11" x14ac:dyDescent="0.3">
      <c r="A1" t="s">
        <v>53</v>
      </c>
      <c r="B1" t="s">
        <v>45</v>
      </c>
      <c r="C1" t="s">
        <v>46</v>
      </c>
      <c r="D1" t="s">
        <v>48</v>
      </c>
      <c r="E1" t="s">
        <v>49</v>
      </c>
      <c r="F1" t="s">
        <v>55</v>
      </c>
      <c r="G1" t="s">
        <v>56</v>
      </c>
      <c r="H1" t="s">
        <v>50</v>
      </c>
      <c r="I1" t="s">
        <v>57</v>
      </c>
      <c r="J1" t="s">
        <v>51</v>
      </c>
      <c r="K1" t="s">
        <v>52</v>
      </c>
    </row>
    <row r="2" spans="1:11" x14ac:dyDescent="0.3">
      <c r="A2">
        <v>1</v>
      </c>
      <c r="B2" t="s">
        <v>145</v>
      </c>
      <c r="C2" t="s">
        <v>146</v>
      </c>
      <c r="D2" s="8">
        <v>43995</v>
      </c>
      <c r="E2" t="s">
        <v>107</v>
      </c>
      <c r="F2" s="9">
        <v>0.67708333333333337</v>
      </c>
      <c r="G2" s="9">
        <v>0.70833333333333337</v>
      </c>
      <c r="H2" s="9">
        <f>Table5[[#This Row],[End_Time]]-Table5[[#This Row],[Start_Time]]</f>
        <v>3.125E-2</v>
      </c>
      <c r="I2" t="s">
        <v>116</v>
      </c>
      <c r="J2" t="s">
        <v>119</v>
      </c>
    </row>
    <row r="3" spans="1:11" x14ac:dyDescent="0.3">
      <c r="H3" s="9">
        <f>Table5[[#This Row],[End_Time]]-Table5[[#This Row],[Start_Time]]</f>
        <v>0</v>
      </c>
    </row>
    <row r="4" spans="1:11" x14ac:dyDescent="0.3">
      <c r="H4" s="9">
        <f>Table5[[#This Row],[End_Time]]-Table5[[#This Row],[Start_Time]]</f>
        <v>0</v>
      </c>
    </row>
    <row r="5" spans="1:11" x14ac:dyDescent="0.3">
      <c r="H5" s="9">
        <f>Table5[[#This Row],[End_Time]]-Table5[[#This Row],[Start_Time]]</f>
        <v>0</v>
      </c>
    </row>
    <row r="6" spans="1:11" x14ac:dyDescent="0.3">
      <c r="H6" s="9">
        <f>Table5[[#This Row],[End_Time]]-Table5[[#This Row],[Start_Time]]</f>
        <v>0</v>
      </c>
    </row>
    <row r="7" spans="1:11" x14ac:dyDescent="0.3">
      <c r="H7" s="9">
        <f>Table5[[#This Row],[End_Time]]-Table5[[#This Row],[Start_Time]]</f>
        <v>0</v>
      </c>
    </row>
    <row r="8" spans="1:11" x14ac:dyDescent="0.3">
      <c r="H8" s="9">
        <f>Table5[[#This Row],[End_Time]]-Table5[[#This Row],[Start_Time]]</f>
        <v>0</v>
      </c>
    </row>
    <row r="9" spans="1:11" x14ac:dyDescent="0.3">
      <c r="H9" s="9">
        <f>Table5[[#This Row],[End_Time]]-Table5[[#This Row],[Start_Time]]</f>
        <v>0</v>
      </c>
    </row>
    <row r="10" spans="1:11" x14ac:dyDescent="0.3">
      <c r="H10" s="9">
        <f>Table5[[#This Row],[End_Time]]-Table5[[#This Row],[Start_Time]]</f>
        <v>0</v>
      </c>
    </row>
    <row r="11" spans="1:11" x14ac:dyDescent="0.3">
      <c r="H11" s="9">
        <f>Table5[[#This Row],[End_Time]]-Table5[[#This Row],[Start_Time]]</f>
        <v>0</v>
      </c>
    </row>
    <row r="12" spans="1:11" x14ac:dyDescent="0.3">
      <c r="H12" s="9">
        <f>Table5[[#This Row],[End_Time]]-Table5[[#This Row],[Start_Time]]</f>
        <v>0</v>
      </c>
    </row>
    <row r="13" spans="1:11" x14ac:dyDescent="0.3">
      <c r="H13" s="9">
        <f>Table5[[#This Row],[End_Time]]-Table5[[#This Row],[Start_Time]]</f>
        <v>0</v>
      </c>
    </row>
    <row r="14" spans="1:11" x14ac:dyDescent="0.3">
      <c r="H14" s="9">
        <f>Table5[[#This Row],[End_Time]]-Table5[[#This Row],[Start_Time]]</f>
        <v>0</v>
      </c>
    </row>
    <row r="15" spans="1:11" x14ac:dyDescent="0.3">
      <c r="H15" s="9">
        <f>Table5[[#This Row],[End_Time]]-Table5[[#This Row],[Start_Time]]</f>
        <v>0</v>
      </c>
    </row>
    <row r="16" spans="1:11" x14ac:dyDescent="0.3">
      <c r="H16" s="9">
        <f>Table5[[#This Row],[End_Time]]-Table5[[#This Row],[Start_Time]]</f>
        <v>0</v>
      </c>
    </row>
    <row r="17" spans="8:8" x14ac:dyDescent="0.3">
      <c r="H17" s="9">
        <f>Table5[[#This Row],[End_Time]]-Table5[[#This Row],[Start_Time]]</f>
        <v>0</v>
      </c>
    </row>
    <row r="18" spans="8:8" x14ac:dyDescent="0.3">
      <c r="H18" s="9">
        <f>Table5[[#This Row],[End_Time]]-Table5[[#This Row],[Start_Time]]</f>
        <v>0</v>
      </c>
    </row>
    <row r="19" spans="8:8" x14ac:dyDescent="0.3">
      <c r="H19" s="9">
        <f>Table5[[#This Row],[End_Time]]-Table5[[#This Row],[Start_Time]]</f>
        <v>0</v>
      </c>
    </row>
    <row r="20" spans="8:8" x14ac:dyDescent="0.3">
      <c r="H20" s="9">
        <f>Table5[[#This Row],[End_Time]]-Table5[[#This Row],[Start_Time]]</f>
        <v>0</v>
      </c>
    </row>
    <row r="21" spans="8:8" x14ac:dyDescent="0.3">
      <c r="H21" s="9">
        <f>Table5[[#This Row],[End_Time]]-Table5[[#This Row],[Start_Time]]</f>
        <v>0</v>
      </c>
    </row>
    <row r="22" spans="8:8" x14ac:dyDescent="0.3">
      <c r="H22" s="9">
        <f>Table5[[#This Row],[End_Time]]-Table5[[#This Row],[Start_Time]]</f>
        <v>0</v>
      </c>
    </row>
    <row r="23" spans="8:8" x14ac:dyDescent="0.3">
      <c r="H23" s="9">
        <f>Table5[[#This Row],[End_Time]]-Table5[[#This Row],[Start_Time]]</f>
        <v>0</v>
      </c>
    </row>
    <row r="24" spans="8:8" x14ac:dyDescent="0.3">
      <c r="H24" s="9">
        <f>Table5[[#This Row],[End_Time]]-Table5[[#This Row],[Start_Time]]</f>
        <v>0</v>
      </c>
    </row>
    <row r="25" spans="8:8" x14ac:dyDescent="0.3">
      <c r="H25" s="9">
        <f>Table5[[#This Row],[End_Time]]-Table5[[#This Row],[Start_Time]]</f>
        <v>0</v>
      </c>
    </row>
    <row r="26" spans="8:8" x14ac:dyDescent="0.3">
      <c r="H26" s="9">
        <f>Table5[[#This Row],[End_Time]]-Table5[[#This Row],[Start_Time]]</f>
        <v>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17FF3A2-3F91-4003-8175-F32E6D9F35F3}">
          <x14:formula1>
            <xm:f>Codebook!$E$85:$E$87</xm:f>
          </x14:formula1>
          <xm:sqref>E2:E26</xm:sqref>
        </x14:dataValidation>
        <x14:dataValidation type="list" allowBlank="1" showInputMessage="1" showErrorMessage="1" xr:uid="{64B4098D-CFCB-411E-9C75-A4AAA8E979B4}">
          <x14:formula1>
            <xm:f>Codebook!$E$91:$E$94</xm:f>
          </x14:formula1>
          <xm:sqref>I2:I26</xm:sqref>
        </x14:dataValidation>
        <x14:dataValidation type="list" allowBlank="1" showInputMessage="1" showErrorMessage="1" xr:uid="{230214EF-234F-46CD-AAC6-BF9A06ECD4DB}">
          <x14:formula1>
            <xm:f>Codebook!$E$95:$E$99</xm:f>
          </x14:formula1>
          <xm:sqref>J2:J26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B78-E65C-4495-BE8B-A72CAF5E80EB}">
  <dimension ref="A1:D26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0.44140625" bestFit="1" customWidth="1"/>
    <col min="2" max="2" width="17.109375" bestFit="1" customWidth="1"/>
    <col min="3" max="3" width="19.44140625" bestFit="1" customWidth="1"/>
    <col min="4" max="4" width="17.5546875" customWidth="1"/>
  </cols>
  <sheetData>
    <row r="1" spans="1:4" x14ac:dyDescent="0.3">
      <c r="A1" t="s">
        <v>53</v>
      </c>
      <c r="B1" t="s">
        <v>49</v>
      </c>
      <c r="C1" t="s">
        <v>54</v>
      </c>
      <c r="D1" t="s">
        <v>51</v>
      </c>
    </row>
    <row r="2" spans="1:4" x14ac:dyDescent="0.3">
      <c r="A2">
        <f>Table5[[#This Row],[ID_Place]]</f>
        <v>1</v>
      </c>
      <c r="B2" t="str">
        <f>Table5[[#This Row],[Indoor_Outdoor]]</f>
        <v>Indoors</v>
      </c>
      <c r="C2" s="9">
        <f>Table5[[#This Row],[Time]]</f>
        <v>3.125E-2</v>
      </c>
      <c r="D2" t="str">
        <f>Table5[[#This Row],[Number_People]]</f>
        <v>Less than 10</v>
      </c>
    </row>
    <row r="3" spans="1:4" x14ac:dyDescent="0.3">
      <c r="A3">
        <f>Table5[[#This Row],[ID_Place]]</f>
        <v>0</v>
      </c>
      <c r="B3">
        <f>Table5[[#This Row],[Indoor_Outdoor]]</f>
        <v>0</v>
      </c>
      <c r="C3" s="9">
        <f>Table5[[#This Row],[Time]]</f>
        <v>0</v>
      </c>
      <c r="D3">
        <f>Table5[[#This Row],[Number_People]]</f>
        <v>0</v>
      </c>
    </row>
    <row r="4" spans="1:4" x14ac:dyDescent="0.3">
      <c r="A4">
        <f>Table5[[#This Row],[ID_Place]]</f>
        <v>0</v>
      </c>
      <c r="B4">
        <f>Table5[[#This Row],[Indoor_Outdoor]]</f>
        <v>0</v>
      </c>
      <c r="C4" s="9">
        <f>Table5[[#This Row],[Time]]</f>
        <v>0</v>
      </c>
      <c r="D4">
        <f>Table5[[#This Row],[Number_People]]</f>
        <v>0</v>
      </c>
    </row>
    <row r="5" spans="1:4" x14ac:dyDescent="0.3">
      <c r="A5">
        <f>Table5[[#This Row],[ID_Place]]</f>
        <v>0</v>
      </c>
      <c r="B5">
        <f>Table5[[#This Row],[Indoor_Outdoor]]</f>
        <v>0</v>
      </c>
      <c r="C5" s="9">
        <f>Table5[[#This Row],[Time]]</f>
        <v>0</v>
      </c>
      <c r="D5">
        <f>Table5[[#This Row],[Number_People]]</f>
        <v>0</v>
      </c>
    </row>
    <row r="6" spans="1:4" x14ac:dyDescent="0.3">
      <c r="A6">
        <f>Table5[[#This Row],[ID_Place]]</f>
        <v>0</v>
      </c>
      <c r="B6">
        <f>Table5[[#This Row],[Indoor_Outdoor]]</f>
        <v>0</v>
      </c>
      <c r="C6" s="9">
        <f>Table5[[#This Row],[Time]]</f>
        <v>0</v>
      </c>
      <c r="D6">
        <f>Table5[[#This Row],[Number_People]]</f>
        <v>0</v>
      </c>
    </row>
    <row r="7" spans="1:4" x14ac:dyDescent="0.3">
      <c r="A7">
        <f>Table5[[#This Row],[ID_Place]]</f>
        <v>0</v>
      </c>
      <c r="B7">
        <f>Table5[[#This Row],[Indoor_Outdoor]]</f>
        <v>0</v>
      </c>
      <c r="C7" s="9">
        <f>Table5[[#This Row],[Time]]</f>
        <v>0</v>
      </c>
      <c r="D7">
        <f>Table5[[#This Row],[Number_People]]</f>
        <v>0</v>
      </c>
    </row>
    <row r="8" spans="1:4" x14ac:dyDescent="0.3">
      <c r="A8">
        <f>Table5[[#This Row],[ID_Place]]</f>
        <v>0</v>
      </c>
      <c r="B8">
        <f>Table5[[#This Row],[Indoor_Outdoor]]</f>
        <v>0</v>
      </c>
      <c r="C8" s="9">
        <f>Table5[[#This Row],[Time]]</f>
        <v>0</v>
      </c>
      <c r="D8">
        <f>Table5[[#This Row],[Number_People]]</f>
        <v>0</v>
      </c>
    </row>
    <row r="9" spans="1:4" x14ac:dyDescent="0.3">
      <c r="A9">
        <f>Table5[[#This Row],[ID_Place]]</f>
        <v>0</v>
      </c>
      <c r="B9">
        <f>Table5[[#This Row],[Indoor_Outdoor]]</f>
        <v>0</v>
      </c>
      <c r="C9" s="9">
        <f>Table5[[#This Row],[Time]]</f>
        <v>0</v>
      </c>
      <c r="D9">
        <f>Table5[[#This Row],[Number_People]]</f>
        <v>0</v>
      </c>
    </row>
    <row r="10" spans="1:4" x14ac:dyDescent="0.3">
      <c r="A10">
        <f>Table5[[#This Row],[ID_Place]]</f>
        <v>0</v>
      </c>
      <c r="B10">
        <f>Table5[[#This Row],[Indoor_Outdoor]]</f>
        <v>0</v>
      </c>
      <c r="C10" s="9">
        <f>Table5[[#This Row],[Time]]</f>
        <v>0</v>
      </c>
      <c r="D10">
        <f>Table5[[#This Row],[Number_People]]</f>
        <v>0</v>
      </c>
    </row>
    <row r="11" spans="1:4" x14ac:dyDescent="0.3">
      <c r="A11">
        <f>Table5[[#This Row],[ID_Place]]</f>
        <v>0</v>
      </c>
      <c r="B11">
        <f>Table5[[#This Row],[Indoor_Outdoor]]</f>
        <v>0</v>
      </c>
      <c r="C11" s="9">
        <f>Table5[[#This Row],[Time]]</f>
        <v>0</v>
      </c>
      <c r="D11">
        <f>Table5[[#This Row],[Number_People]]</f>
        <v>0</v>
      </c>
    </row>
    <row r="12" spans="1:4" x14ac:dyDescent="0.3">
      <c r="A12">
        <f>Table5[[#This Row],[ID_Place]]</f>
        <v>0</v>
      </c>
      <c r="B12">
        <f>Table5[[#This Row],[Indoor_Outdoor]]</f>
        <v>0</v>
      </c>
      <c r="C12" s="9">
        <f>Table5[[#This Row],[Time]]</f>
        <v>0</v>
      </c>
      <c r="D12">
        <f>Table5[[#This Row],[Number_People]]</f>
        <v>0</v>
      </c>
    </row>
    <row r="13" spans="1:4" x14ac:dyDescent="0.3">
      <c r="A13">
        <f>Table5[[#This Row],[ID_Place]]</f>
        <v>0</v>
      </c>
      <c r="B13">
        <f>Table5[[#This Row],[Indoor_Outdoor]]</f>
        <v>0</v>
      </c>
      <c r="C13" s="9">
        <f>Table5[[#This Row],[Time]]</f>
        <v>0</v>
      </c>
      <c r="D13">
        <f>Table5[[#This Row],[Number_People]]</f>
        <v>0</v>
      </c>
    </row>
    <row r="14" spans="1:4" x14ac:dyDescent="0.3">
      <c r="A14">
        <f>Table5[[#This Row],[ID_Place]]</f>
        <v>0</v>
      </c>
      <c r="B14">
        <f>Table5[[#This Row],[Indoor_Outdoor]]</f>
        <v>0</v>
      </c>
      <c r="C14" s="9">
        <f>Table5[[#This Row],[Time]]</f>
        <v>0</v>
      </c>
      <c r="D14">
        <f>Table5[[#This Row],[Number_People]]</f>
        <v>0</v>
      </c>
    </row>
    <row r="15" spans="1:4" x14ac:dyDescent="0.3">
      <c r="A15">
        <f>Table5[[#This Row],[ID_Place]]</f>
        <v>0</v>
      </c>
      <c r="B15">
        <f>Table5[[#This Row],[Indoor_Outdoor]]</f>
        <v>0</v>
      </c>
      <c r="C15" s="9">
        <f>Table5[[#This Row],[Time]]</f>
        <v>0</v>
      </c>
      <c r="D15">
        <f>Table5[[#This Row],[Number_People]]</f>
        <v>0</v>
      </c>
    </row>
    <row r="16" spans="1:4" x14ac:dyDescent="0.3">
      <c r="A16">
        <f>Table5[[#This Row],[ID_Place]]</f>
        <v>0</v>
      </c>
      <c r="B16">
        <f>Table5[[#This Row],[Indoor_Outdoor]]</f>
        <v>0</v>
      </c>
      <c r="C16" s="9">
        <f>Table5[[#This Row],[Time]]</f>
        <v>0</v>
      </c>
      <c r="D16">
        <f>Table5[[#This Row],[Number_People]]</f>
        <v>0</v>
      </c>
    </row>
    <row r="17" spans="1:4" x14ac:dyDescent="0.3">
      <c r="A17">
        <f>Table5[[#This Row],[ID_Place]]</f>
        <v>0</v>
      </c>
      <c r="B17">
        <f>Table5[[#This Row],[Indoor_Outdoor]]</f>
        <v>0</v>
      </c>
      <c r="C17" s="9">
        <f>Table5[[#This Row],[Time]]</f>
        <v>0</v>
      </c>
      <c r="D17">
        <f>Table5[[#This Row],[Number_People]]</f>
        <v>0</v>
      </c>
    </row>
    <row r="18" spans="1:4" x14ac:dyDescent="0.3">
      <c r="A18">
        <f>Table5[[#This Row],[ID_Place]]</f>
        <v>0</v>
      </c>
      <c r="B18">
        <f>Table5[[#This Row],[Indoor_Outdoor]]</f>
        <v>0</v>
      </c>
      <c r="C18" s="9">
        <f>Table5[[#This Row],[Time]]</f>
        <v>0</v>
      </c>
      <c r="D18">
        <f>Table5[[#This Row],[Number_People]]</f>
        <v>0</v>
      </c>
    </row>
    <row r="19" spans="1:4" x14ac:dyDescent="0.3">
      <c r="A19">
        <f>Table5[[#This Row],[ID_Place]]</f>
        <v>0</v>
      </c>
      <c r="B19">
        <f>Table5[[#This Row],[Indoor_Outdoor]]</f>
        <v>0</v>
      </c>
      <c r="C19" s="9">
        <f>Table5[[#This Row],[Time]]</f>
        <v>0</v>
      </c>
      <c r="D19">
        <f>Table5[[#This Row],[Number_People]]</f>
        <v>0</v>
      </c>
    </row>
    <row r="20" spans="1:4" x14ac:dyDescent="0.3">
      <c r="A20">
        <f>Table5[[#This Row],[ID_Place]]</f>
        <v>0</v>
      </c>
      <c r="B20">
        <f>Table5[[#This Row],[Indoor_Outdoor]]</f>
        <v>0</v>
      </c>
      <c r="C20" s="9">
        <f>Table5[[#This Row],[Time]]</f>
        <v>0</v>
      </c>
      <c r="D20">
        <f>Table5[[#This Row],[Number_People]]</f>
        <v>0</v>
      </c>
    </row>
    <row r="21" spans="1:4" x14ac:dyDescent="0.3">
      <c r="A21">
        <f>Table5[[#This Row],[ID_Place]]</f>
        <v>0</v>
      </c>
      <c r="B21">
        <f>Table5[[#This Row],[Indoor_Outdoor]]</f>
        <v>0</v>
      </c>
      <c r="C21" s="9">
        <f>Table5[[#This Row],[Time]]</f>
        <v>0</v>
      </c>
      <c r="D21">
        <f>Table5[[#This Row],[Number_People]]</f>
        <v>0</v>
      </c>
    </row>
    <row r="22" spans="1:4" x14ac:dyDescent="0.3">
      <c r="A22">
        <f>Table5[[#This Row],[ID_Place]]</f>
        <v>0</v>
      </c>
      <c r="B22">
        <f>Table5[[#This Row],[Indoor_Outdoor]]</f>
        <v>0</v>
      </c>
      <c r="C22" s="9">
        <f>Table5[[#This Row],[Time]]</f>
        <v>0</v>
      </c>
      <c r="D22">
        <f>Table5[[#This Row],[Number_People]]</f>
        <v>0</v>
      </c>
    </row>
    <row r="23" spans="1:4" x14ac:dyDescent="0.3">
      <c r="A23">
        <f>Table5[[#This Row],[ID_Place]]</f>
        <v>0</v>
      </c>
      <c r="B23">
        <f>Table5[[#This Row],[Indoor_Outdoor]]</f>
        <v>0</v>
      </c>
      <c r="C23" s="9">
        <f>Table5[[#This Row],[Time]]</f>
        <v>0</v>
      </c>
      <c r="D23">
        <f>Table5[[#This Row],[Number_People]]</f>
        <v>0</v>
      </c>
    </row>
    <row r="24" spans="1:4" x14ac:dyDescent="0.3">
      <c r="A24">
        <f>Table5[[#This Row],[ID_Place]]</f>
        <v>0</v>
      </c>
      <c r="B24">
        <f>Table5[[#This Row],[Indoor_Outdoor]]</f>
        <v>0</v>
      </c>
      <c r="C24" s="9">
        <f>Table5[[#This Row],[Time]]</f>
        <v>0</v>
      </c>
      <c r="D24">
        <f>Table5[[#This Row],[Number_People]]</f>
        <v>0</v>
      </c>
    </row>
    <row r="25" spans="1:4" x14ac:dyDescent="0.3">
      <c r="A25">
        <f>Table5[[#This Row],[ID_Place]]</f>
        <v>0</v>
      </c>
      <c r="B25">
        <f>Table5[[#This Row],[Indoor_Outdoor]]</f>
        <v>0</v>
      </c>
      <c r="C25" s="9">
        <f>Table5[[#This Row],[Time]]</f>
        <v>0</v>
      </c>
      <c r="D25">
        <f>Table5[[#This Row],[Number_People]]</f>
        <v>0</v>
      </c>
    </row>
    <row r="26" spans="1:4" x14ac:dyDescent="0.3">
      <c r="A26">
        <f>Table5[[#This Row],[ID_Place]]</f>
        <v>0</v>
      </c>
      <c r="B26">
        <f>Table5[[#This Row],[Indoor_Outdoor]]</f>
        <v>0</v>
      </c>
      <c r="C26" s="9">
        <f>Table5[[#This Row],[Time]]</f>
        <v>0</v>
      </c>
      <c r="D26">
        <f>Table5[[#This Row],[Number_People]]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8E5823630FD54CBDDC7C67678B2AD4" ma:contentTypeVersion="12" ma:contentTypeDescription="Create a new document." ma:contentTypeScope="" ma:versionID="d76f33ec86190b64fd80b8b1335ae355">
  <xsd:schema xmlns:xsd="http://www.w3.org/2001/XMLSchema" xmlns:xs="http://www.w3.org/2001/XMLSchema" xmlns:p="http://schemas.microsoft.com/office/2006/metadata/properties" xmlns:ns2="92307841-f914-4e45-bc72-50d37e679588" xmlns:ns3="72cf985e-1822-45a8-a1c9-eb73eeec339d" targetNamespace="http://schemas.microsoft.com/office/2006/metadata/properties" ma:root="true" ma:fieldsID="1dd16c1586b582f724d1a6b07efbe7c1" ns2:_="" ns3:_="">
    <xsd:import namespace="92307841-f914-4e45-bc72-50d37e679588"/>
    <xsd:import namespace="72cf985e-1822-45a8-a1c9-eb73eeec33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07841-f914-4e45-bc72-50d37e6795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f985e-1822-45a8-a1c9-eb73eeec339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21326-F9E6-448D-9683-FD4DCA8C555C}"/>
</file>

<file path=customXml/itemProps2.xml><?xml version="1.0" encoding="utf-8"?>
<ds:datastoreItem xmlns:ds="http://schemas.openxmlformats.org/officeDocument/2006/customXml" ds:itemID="{F9DB3CB0-E8E2-4410-AB9E-CD10CE4FB8F0}"/>
</file>

<file path=customXml/itemProps3.xml><?xml version="1.0" encoding="utf-8"?>
<ds:datastoreItem xmlns:ds="http://schemas.openxmlformats.org/officeDocument/2006/customXml" ds:itemID="{71F5559A-BD8F-4FFA-BD23-58D110E8F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Codebook</vt:lpstr>
      <vt:lpstr>Section 1</vt:lpstr>
      <vt:lpstr>Section 2. People</vt:lpstr>
      <vt:lpstr>Contacts Prioritization</vt:lpstr>
      <vt:lpstr>Section 3. Places</vt:lpstr>
      <vt:lpstr>Places Prioritization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Piccione</dc:creator>
  <cp:lastModifiedBy>Christopher Piccione</cp:lastModifiedBy>
  <dcterms:created xsi:type="dcterms:W3CDTF">2020-06-15T04:04:48Z</dcterms:created>
  <dcterms:modified xsi:type="dcterms:W3CDTF">2020-06-15T20:12:41Z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0x0101009E8E5823630FD54CBDDC7C67678B2AD4</vt:lpwstr>
  </property>
</Properties>
</file>